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Kopecká\29_SŽT_Rámcová smlouva na nákup AV techniky\02 ZD\01 Pracovní verze\07_do oběhu\_příprava (rev)\"/>
    </mc:Choice>
  </mc:AlternateContent>
  <xr:revisionPtr revIDLastSave="0" documentId="13_ncr:1_{7595ACEC-16CB-4CF5-B135-C8FE871B8E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or vyplnění nabídkových cen" sheetId="1" r:id="rId1"/>
  </sheets>
  <definedNames>
    <definedName name="_xlnm.Print_Area" localSheetId="0">'Vzor vyplnění nabídkových cen'!$A$1:$U$95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3" i="1"/>
  <c r="E90" i="1" l="1"/>
  <c r="F90" i="1" s="1"/>
  <c r="J62" i="1"/>
  <c r="J63" i="1"/>
  <c r="J69" i="1"/>
  <c r="J66" i="1"/>
  <c r="E4" i="1"/>
  <c r="F4" i="1" s="1"/>
  <c r="G4" i="1" s="1"/>
  <c r="E5" i="1"/>
  <c r="F5" i="1" s="1"/>
  <c r="G5" i="1" s="1"/>
  <c r="E6" i="1"/>
  <c r="E7" i="1"/>
  <c r="E8" i="1"/>
  <c r="E9" i="1"/>
  <c r="F9" i="1" s="1"/>
  <c r="E10" i="1"/>
  <c r="F10" i="1" s="1"/>
  <c r="E11" i="1"/>
  <c r="E12" i="1"/>
  <c r="E13" i="1"/>
  <c r="E14" i="1"/>
  <c r="F14" i="1" s="1"/>
  <c r="G14" i="1" s="1"/>
  <c r="E15" i="1"/>
  <c r="F15" i="1" s="1"/>
  <c r="G15" i="1" s="1"/>
  <c r="E16" i="1"/>
  <c r="E17" i="1"/>
  <c r="F17" i="1" s="1"/>
  <c r="G17" i="1" s="1"/>
  <c r="E18" i="1"/>
  <c r="E19" i="1"/>
  <c r="E20" i="1"/>
  <c r="F20" i="1" s="1"/>
  <c r="E21" i="1"/>
  <c r="E22" i="1"/>
  <c r="E23" i="1"/>
  <c r="E24" i="1"/>
  <c r="F24" i="1" s="1"/>
  <c r="E25" i="1"/>
  <c r="F25" i="1" s="1"/>
  <c r="E26" i="1"/>
  <c r="F26" i="1" s="1"/>
  <c r="G26" i="1" s="1"/>
  <c r="E27" i="1"/>
  <c r="F27" i="1" s="1"/>
  <c r="G27" i="1" s="1"/>
  <c r="E28" i="1"/>
  <c r="F28" i="1" s="1"/>
  <c r="E29" i="1"/>
  <c r="F29" i="1" s="1"/>
  <c r="G29" i="1" s="1"/>
  <c r="E30" i="1"/>
  <c r="E31" i="1"/>
  <c r="E32" i="1"/>
  <c r="E33" i="1"/>
  <c r="F33" i="1" s="1"/>
  <c r="E34" i="1"/>
  <c r="F34" i="1" s="1"/>
  <c r="E35" i="1"/>
  <c r="E36" i="1"/>
  <c r="E37" i="1"/>
  <c r="E38" i="1"/>
  <c r="F38" i="1" s="1"/>
  <c r="G38" i="1" s="1"/>
  <c r="E39" i="1"/>
  <c r="F39" i="1" s="1"/>
  <c r="G39" i="1" s="1"/>
  <c r="E40" i="1"/>
  <c r="F40" i="1" s="1"/>
  <c r="E41" i="1"/>
  <c r="F41" i="1" s="1"/>
  <c r="G41" i="1" s="1"/>
  <c r="E42" i="1"/>
  <c r="E43" i="1"/>
  <c r="E44" i="1"/>
  <c r="F44" i="1" s="1"/>
  <c r="E45" i="1"/>
  <c r="F45" i="1" s="1"/>
  <c r="E46" i="1"/>
  <c r="F46" i="1" s="1"/>
  <c r="E47" i="1"/>
  <c r="F47" i="1" s="1"/>
  <c r="E48" i="1"/>
  <c r="E49" i="1"/>
  <c r="E50" i="1"/>
  <c r="F50" i="1" s="1"/>
  <c r="G50" i="1" s="1"/>
  <c r="E51" i="1"/>
  <c r="F51" i="1" s="1"/>
  <c r="G51" i="1" s="1"/>
  <c r="E52" i="1"/>
  <c r="E53" i="1"/>
  <c r="F53" i="1" s="1"/>
  <c r="G53" i="1" s="1"/>
  <c r="E54" i="1"/>
  <c r="E55" i="1"/>
  <c r="E56" i="1"/>
  <c r="F56" i="1" s="1"/>
  <c r="E57" i="1"/>
  <c r="F57" i="1" s="1"/>
  <c r="E58" i="1"/>
  <c r="F58" i="1" s="1"/>
  <c r="E59" i="1"/>
  <c r="E60" i="1"/>
  <c r="E61" i="1"/>
  <c r="F61" i="1" s="1"/>
  <c r="E62" i="1"/>
  <c r="F62" i="1" s="1"/>
  <c r="G62" i="1" s="1"/>
  <c r="E63" i="1"/>
  <c r="F63" i="1" s="1"/>
  <c r="G63" i="1" s="1"/>
  <c r="E64" i="1"/>
  <c r="F64" i="1" s="1"/>
  <c r="E65" i="1"/>
  <c r="F65" i="1" s="1"/>
  <c r="G65" i="1" s="1"/>
  <c r="E69" i="1"/>
  <c r="E70" i="1"/>
  <c r="E71" i="1"/>
  <c r="E72" i="1"/>
  <c r="E73" i="1"/>
  <c r="E74" i="1"/>
  <c r="F74" i="1" s="1"/>
  <c r="E75" i="1"/>
  <c r="E76" i="1"/>
  <c r="E77" i="1"/>
  <c r="F77" i="1" s="1"/>
  <c r="G77" i="1" s="1"/>
  <c r="E78" i="1"/>
  <c r="F78" i="1" s="1"/>
  <c r="G78" i="1" s="1"/>
  <c r="E79" i="1"/>
  <c r="F79" i="1" s="1"/>
  <c r="E80" i="1"/>
  <c r="F80" i="1" s="1"/>
  <c r="G80" i="1" s="1"/>
  <c r="E81" i="1"/>
  <c r="E82" i="1"/>
  <c r="E83" i="1"/>
  <c r="F83" i="1" s="1"/>
  <c r="E84" i="1"/>
  <c r="F84" i="1" s="1"/>
  <c r="E85" i="1"/>
  <c r="E86" i="1"/>
  <c r="E87" i="1"/>
  <c r="E88" i="1"/>
  <c r="E89" i="1"/>
  <c r="F89" i="1" s="1"/>
  <c r="G89" i="1" s="1"/>
  <c r="E66" i="1"/>
  <c r="F66" i="1" s="1"/>
  <c r="G66" i="1" s="1"/>
  <c r="E67" i="1"/>
  <c r="E68" i="1"/>
  <c r="F68" i="1" s="1"/>
  <c r="G68" i="1" s="1"/>
  <c r="E3" i="1"/>
  <c r="I91" i="1" l="1"/>
  <c r="J91" i="1" s="1"/>
  <c r="K91" i="1" s="1"/>
  <c r="G79" i="1"/>
  <c r="F67" i="1"/>
  <c r="G67" i="1" s="1"/>
  <c r="G64" i="1"/>
  <c r="E91" i="1"/>
  <c r="P31" i="1" s="1"/>
  <c r="F52" i="1"/>
  <c r="G52" i="1" s="1"/>
  <c r="F16" i="1"/>
  <c r="G16" i="1" s="1"/>
  <c r="G40" i="1"/>
  <c r="G28" i="1"/>
  <c r="F88" i="1"/>
  <c r="G88" i="1" s="1"/>
  <c r="F37" i="1"/>
  <c r="G37" i="1" s="1"/>
  <c r="F75" i="1"/>
  <c r="G75" i="1" s="1"/>
  <c r="F12" i="1"/>
  <c r="G12" i="1" s="1"/>
  <c r="F86" i="1"/>
  <c r="G86" i="1" s="1"/>
  <c r="F35" i="1"/>
  <c r="G35" i="1" s="1"/>
  <c r="G61" i="1"/>
  <c r="F73" i="1"/>
  <c r="G73" i="1" s="1"/>
  <c r="F22" i="1"/>
  <c r="G22" i="1" s="1"/>
  <c r="G24" i="1"/>
  <c r="F72" i="1"/>
  <c r="G72" i="1" s="1"/>
  <c r="F71" i="1"/>
  <c r="G71" i="1" s="1"/>
  <c r="F32" i="1"/>
  <c r="G32" i="1" s="1"/>
  <c r="F8" i="1"/>
  <c r="G8" i="1" s="1"/>
  <c r="G58" i="1"/>
  <c r="G34" i="1"/>
  <c r="G10" i="1"/>
  <c r="F70" i="1"/>
  <c r="G70" i="1" s="1"/>
  <c r="F43" i="1"/>
  <c r="G43" i="1" s="1"/>
  <c r="F19" i="1"/>
  <c r="G19" i="1" s="1"/>
  <c r="G84" i="1"/>
  <c r="G45" i="1"/>
  <c r="G9" i="1"/>
  <c r="F81" i="1"/>
  <c r="G81" i="1" s="1"/>
  <c r="F69" i="1"/>
  <c r="G69" i="1" s="1"/>
  <c r="F54" i="1"/>
  <c r="G54" i="1" s="1"/>
  <c r="F42" i="1"/>
  <c r="G42" i="1" s="1"/>
  <c r="F30" i="1"/>
  <c r="G30" i="1" s="1"/>
  <c r="F18" i="1"/>
  <c r="G18" i="1" s="1"/>
  <c r="F6" i="1"/>
  <c r="G6" i="1" s="1"/>
  <c r="G83" i="1"/>
  <c r="G56" i="1"/>
  <c r="G44" i="1"/>
  <c r="G20" i="1"/>
  <c r="F76" i="1"/>
  <c r="G76" i="1" s="1"/>
  <c r="F49" i="1"/>
  <c r="G49" i="1" s="1"/>
  <c r="F13" i="1"/>
  <c r="G13" i="1" s="1"/>
  <c r="F87" i="1"/>
  <c r="G87" i="1" s="1"/>
  <c r="F48" i="1"/>
  <c r="G48" i="1" s="1"/>
  <c r="F36" i="1"/>
  <c r="G36" i="1" s="1"/>
  <c r="F59" i="1"/>
  <c r="G59" i="1" s="1"/>
  <c r="F11" i="1"/>
  <c r="G11" i="1" s="1"/>
  <c r="G25" i="1"/>
  <c r="F85" i="1"/>
  <c r="G85" i="1" s="1"/>
  <c r="F3" i="1"/>
  <c r="G3" i="1" s="1"/>
  <c r="F21" i="1"/>
  <c r="G21" i="1" s="1"/>
  <c r="G74" i="1"/>
  <c r="G47" i="1"/>
  <c r="G46" i="1"/>
  <c r="F82" i="1"/>
  <c r="G82" i="1" s="1"/>
  <c r="F55" i="1"/>
  <c r="G55" i="1" s="1"/>
  <c r="F31" i="1"/>
  <c r="G31" i="1" s="1"/>
  <c r="F7" i="1"/>
  <c r="G7" i="1" s="1"/>
  <c r="G57" i="1"/>
  <c r="G33" i="1"/>
  <c r="F60" i="1"/>
  <c r="G60" i="1" s="1"/>
  <c r="F23" i="1"/>
  <c r="G23" i="1" s="1"/>
  <c r="G90" i="1"/>
  <c r="J67" i="1"/>
  <c r="K67" i="1" s="1"/>
  <c r="K66" i="1"/>
  <c r="J65" i="1"/>
  <c r="K65" i="1" s="1"/>
  <c r="J64" i="1"/>
  <c r="K64" i="1" s="1"/>
  <c r="K69" i="1"/>
  <c r="J68" i="1"/>
  <c r="K68" i="1" s="1"/>
  <c r="K63" i="1"/>
  <c r="K62" i="1"/>
  <c r="R9" i="1"/>
  <c r="F91" i="1" l="1"/>
  <c r="G91" i="1" s="1"/>
  <c r="J18" i="1"/>
  <c r="K18" i="1" s="1"/>
  <c r="J61" i="1"/>
  <c r="K61" i="1" s="1"/>
  <c r="J59" i="1"/>
  <c r="K59" i="1" s="1"/>
  <c r="J58" i="1"/>
  <c r="K58" i="1" s="1"/>
  <c r="J56" i="1"/>
  <c r="K56" i="1" s="1"/>
  <c r="J53" i="1"/>
  <c r="K53" i="1" s="1"/>
  <c r="J27" i="1"/>
  <c r="K27" i="1" s="1"/>
  <c r="J26" i="1"/>
  <c r="K26" i="1" s="1"/>
  <c r="J54" i="1"/>
  <c r="K54" i="1" s="1"/>
  <c r="J60" i="1"/>
  <c r="K60" i="1" s="1"/>
  <c r="J57" i="1"/>
  <c r="K57" i="1" s="1"/>
  <c r="J55" i="1"/>
  <c r="K55" i="1" s="1"/>
  <c r="J24" i="1"/>
  <c r="K24" i="1" s="1"/>
  <c r="J25" i="1"/>
  <c r="K25" i="1" s="1"/>
  <c r="J51" i="1"/>
  <c r="K51" i="1" s="1"/>
  <c r="R10" i="1"/>
  <c r="R11" i="1"/>
  <c r="R12" i="1"/>
  <c r="R13" i="1"/>
  <c r="R14" i="1"/>
  <c r="J52" i="1" l="1"/>
  <c r="K52" i="1" s="1"/>
  <c r="R15" i="1"/>
  <c r="P32" i="1" s="1"/>
  <c r="J41" i="1" l="1"/>
  <c r="K41" i="1" s="1"/>
  <c r="J12" i="1"/>
  <c r="K12" i="1" s="1"/>
  <c r="J40" i="1"/>
  <c r="K40" i="1" s="1"/>
  <c r="J10" i="1"/>
  <c r="K10" i="1" s="1"/>
  <c r="J38" i="1"/>
  <c r="K38" i="1" s="1"/>
  <c r="J21" i="1"/>
  <c r="K21" i="1" s="1"/>
  <c r="J11" i="1"/>
  <c r="K11" i="1" s="1"/>
  <c r="J39" i="1"/>
  <c r="K39" i="1" s="1"/>
  <c r="J9" i="1"/>
  <c r="K9" i="1" s="1"/>
  <c r="J49" i="1"/>
  <c r="K49" i="1" s="1"/>
  <c r="J36" i="1"/>
  <c r="K36" i="1" s="1"/>
  <c r="J7" i="1"/>
  <c r="K7" i="1" s="1"/>
  <c r="J47" i="1"/>
  <c r="K47" i="1" s="1"/>
  <c r="J19" i="1"/>
  <c r="K19" i="1" s="1"/>
  <c r="J6" i="1"/>
  <c r="K6" i="1" s="1"/>
  <c r="J46" i="1"/>
  <c r="K46" i="1" s="1"/>
  <c r="J34" i="1"/>
  <c r="K34" i="1" s="1"/>
  <c r="J17" i="1"/>
  <c r="K17" i="1" s="1"/>
  <c r="J5" i="1"/>
  <c r="K5" i="1" s="1"/>
  <c r="J45" i="1"/>
  <c r="K45" i="1" s="1"/>
  <c r="J33" i="1"/>
  <c r="K33" i="1" s="1"/>
  <c r="J16" i="1"/>
  <c r="K16" i="1" s="1"/>
  <c r="J4" i="1"/>
  <c r="K4" i="1" s="1"/>
  <c r="J44" i="1"/>
  <c r="K44" i="1" s="1"/>
  <c r="J32" i="1"/>
  <c r="K32" i="1" s="1"/>
  <c r="J15" i="1"/>
  <c r="K15" i="1"/>
  <c r="J31" i="1"/>
  <c r="K31" i="1" s="1"/>
  <c r="J29" i="1"/>
  <c r="K29" i="1" s="1"/>
  <c r="J28" i="1"/>
  <c r="K28" i="1" s="1"/>
  <c r="J3" i="1"/>
  <c r="K3" i="1" s="1"/>
  <c r="J23" i="1"/>
  <c r="K23" i="1" s="1"/>
  <c r="J50" i="1"/>
  <c r="K50" i="1" s="1"/>
  <c r="J22" i="1"/>
  <c r="K22" i="1" s="1"/>
  <c r="J37" i="1"/>
  <c r="K37" i="1" s="1"/>
  <c r="J8" i="1"/>
  <c r="K8" i="1" s="1"/>
  <c r="J48" i="1"/>
  <c r="K48" i="1" s="1"/>
  <c r="J20" i="1"/>
  <c r="K20" i="1" s="1"/>
  <c r="J35" i="1"/>
  <c r="K35" i="1" s="1"/>
  <c r="J43" i="1"/>
  <c r="K43" i="1" s="1"/>
  <c r="J14" i="1"/>
  <c r="K14" i="1" s="1"/>
  <c r="J42" i="1"/>
  <c r="K42" i="1" s="1"/>
  <c r="J30" i="1"/>
  <c r="K30" i="1" s="1"/>
  <c r="J13" i="1"/>
  <c r="K13" i="1" s="1"/>
  <c r="P33" i="1" l="1"/>
  <c r="P34" i="1" s="1"/>
</calcChain>
</file>

<file path=xl/sharedStrings.xml><?xml version="1.0" encoding="utf-8"?>
<sst xmlns="http://schemas.openxmlformats.org/spreadsheetml/2006/main" count="236" uniqueCount="124">
  <si>
    <t>Příloha č. 4 Zadávací dokumentace</t>
  </si>
  <si>
    <t>Název položky</t>
  </si>
  <si>
    <t>Jednotka</t>
  </si>
  <si>
    <t xml:space="preserve">výše DPH </t>
  </si>
  <si>
    <t>Panel 43" (nedotyk)</t>
  </si>
  <si>
    <t>kus</t>
  </si>
  <si>
    <t>Panel 55"</t>
  </si>
  <si>
    <t>Praha</t>
  </si>
  <si>
    <t>Plzeň</t>
  </si>
  <si>
    <t>Ustí nad Labem</t>
  </si>
  <si>
    <t>Hradec Králové</t>
  </si>
  <si>
    <t>Brno</t>
  </si>
  <si>
    <t>Ostrava</t>
  </si>
  <si>
    <t>Panel 55" (nedotyk)</t>
  </si>
  <si>
    <t>Panel 65"</t>
  </si>
  <si>
    <t>Panel 65" (nedotyk)</t>
  </si>
  <si>
    <t>Panel 75"</t>
  </si>
  <si>
    <t xml:space="preserve">Region </t>
  </si>
  <si>
    <t>Panel 75" (nedotyk)</t>
  </si>
  <si>
    <t>Panel 86"</t>
  </si>
  <si>
    <t>Panel 98"</t>
  </si>
  <si>
    <t>Videokonferenční zařízení 1</t>
  </si>
  <si>
    <t>Videokonferenční zařízení 2</t>
  </si>
  <si>
    <t>Videokonferenční zařízení 3</t>
  </si>
  <si>
    <t>Videokonferenční zařízení 4</t>
  </si>
  <si>
    <t>Nabídková cena za předpokládaný počet výjezdů celkem bez DPH</t>
  </si>
  <si>
    <t>Videokonferenční zařízení 5</t>
  </si>
  <si>
    <t>Přídavný mikrofon 1</t>
  </si>
  <si>
    <t>Přídavný mikrofon 2</t>
  </si>
  <si>
    <t>Přídavný reproduktor</t>
  </si>
  <si>
    <t>Ovládací tablet 1</t>
  </si>
  <si>
    <t>Ovládací tablet 2</t>
  </si>
  <si>
    <t>Rozšiřující stolní kamera s mikrofonem</t>
  </si>
  <si>
    <t>Bezdrátový adaptér pro sdílení obrazu</t>
  </si>
  <si>
    <t>MS Exchange meeting room panel</t>
  </si>
  <si>
    <t>Zásuvková lišta modulární 1</t>
  </si>
  <si>
    <t>Zásuvková lišta modulární 2</t>
  </si>
  <si>
    <t>Celková nabídková cena pro účely hodnocení</t>
  </si>
  <si>
    <t>Držák pro 43" (pevný)</t>
  </si>
  <si>
    <t>Nabídková cena za předpokládaný objem HW bez DPH</t>
  </si>
  <si>
    <t>Držák pro 55" (pevný)</t>
  </si>
  <si>
    <t>Motorizovaný stojan pro 65"</t>
  </si>
  <si>
    <t>Držák pro 65" (otočný)</t>
  </si>
  <si>
    <t>Držák pro 65" (pevný)</t>
  </si>
  <si>
    <t>Motorizovaný stojan pro 75"</t>
  </si>
  <si>
    <t>Držák pro 75" (otočný)</t>
  </si>
  <si>
    <t>Držák pro 75" (pevný)</t>
  </si>
  <si>
    <t>Motorizovaný stojan pro 86"</t>
  </si>
  <si>
    <t>Držák pro 86" (otočný)</t>
  </si>
  <si>
    <t>Držák pro 86" (pevný)</t>
  </si>
  <si>
    <t>Motorizovaný stojan pro 98"</t>
  </si>
  <si>
    <t>Držák pro 98" (otočný)</t>
  </si>
  <si>
    <t>Držák pro 98" (pevný)</t>
  </si>
  <si>
    <t>Akustický panel 1</t>
  </si>
  <si>
    <t>m2</t>
  </si>
  <si>
    <t>Akustický panel 2</t>
  </si>
  <si>
    <t>Projektor 1</t>
  </si>
  <si>
    <t>Projektor 2</t>
  </si>
  <si>
    <t>Projektor 3</t>
  </si>
  <si>
    <t>Kabel napájecí 230V</t>
  </si>
  <si>
    <t>m</t>
  </si>
  <si>
    <t>Kabel HDMI 2.0 metalický 1m (propojovací)</t>
  </si>
  <si>
    <t>Kabel HDMI 2.0 metalický 2m (propojovací)</t>
  </si>
  <si>
    <t>Kabel HDMI 2.0 metalický 5m (propojovací)</t>
  </si>
  <si>
    <t>Kabel HDMI 2.0 metalický 10m (propojovací)</t>
  </si>
  <si>
    <t>Kabel HDMI 2.0 optický 15m (propojovací)</t>
  </si>
  <si>
    <t>Kabel HDMI 2.0 optický 20m (propojovací)</t>
  </si>
  <si>
    <t>Kabel HDMI 2.0 optický 25m (propojovací)</t>
  </si>
  <si>
    <t>Kabel HDMI 2.0 optický 30m (propojovací)</t>
  </si>
  <si>
    <t>Kabel USB 3.0 USB-C 3m (propojovací)</t>
  </si>
  <si>
    <t>Kabelové lišty PVC - standardní bílá (25x15mm)</t>
  </si>
  <si>
    <t>Kabelová lišta PVC - zaoblená bílá (40x10mm)</t>
  </si>
  <si>
    <t>Kabelová lišta hliníková pochozí (10x75mm)</t>
  </si>
  <si>
    <t xml:space="preserve">Nabídková cena za předpokládaný objem HW  </t>
  </si>
  <si>
    <t>Takto zabarvená pole vyplní dodavatel</t>
  </si>
  <si>
    <t>Kabel USB 2.0 USB-A 5m (propojovací)</t>
  </si>
  <si>
    <t>Kabel USB 2.0 USB-A 10m (propojovací)</t>
  </si>
  <si>
    <t>Kabel USB 2.0 USB-A 15m (propojovací)</t>
  </si>
  <si>
    <t>Kabel USB 2.0 USB-A 20m (propojovací)</t>
  </si>
  <si>
    <t>Kabel USB 2.0 USB-A 25m (propojovací)</t>
  </si>
  <si>
    <t>Cena bez DPH</t>
  </si>
  <si>
    <t>Předpokládaný počet výjezdů (cesta tam a zpět)</t>
  </si>
  <si>
    <t>Cena za předpokládaný počet výjezdů bez DPH</t>
  </si>
  <si>
    <t>Nabídková cena za předpokládaný počet výjezdů (cesta tam a zpět) celkem bez DPH</t>
  </si>
  <si>
    <t>Rozbočovač přídavných mikrofonů</t>
  </si>
  <si>
    <t>MS Teams meeting room panel</t>
  </si>
  <si>
    <t>USB-C HUB</t>
  </si>
  <si>
    <t>HDMI přepínač</t>
  </si>
  <si>
    <t>Držák pro 43" (otočný)</t>
  </si>
  <si>
    <t>Držák pro 55" (otočný)</t>
  </si>
  <si>
    <t>Pojízdný stojan 1</t>
  </si>
  <si>
    <t>Pojízdný stojan 2</t>
  </si>
  <si>
    <t>Projekční plátno 100"</t>
  </si>
  <si>
    <t>Projekční plátno 110"</t>
  </si>
  <si>
    <t>Projekční plátno 120"</t>
  </si>
  <si>
    <t>Projekční plátno 130"</t>
  </si>
  <si>
    <t>Projekční plátno 150"</t>
  </si>
  <si>
    <t>Projekční plátno 180"</t>
  </si>
  <si>
    <t>Projekční plátno 200"</t>
  </si>
  <si>
    <t>Projekční tabule 80"</t>
  </si>
  <si>
    <t>Projekční tabule 90"</t>
  </si>
  <si>
    <t>Projekční tabule 100"</t>
  </si>
  <si>
    <t>Projekční tabule 110"</t>
  </si>
  <si>
    <t>Projekční tabule 120"</t>
  </si>
  <si>
    <t>Projekční tabule 130"</t>
  </si>
  <si>
    <t xml:space="preserve">Kabel LAN CAT6 koncovky RJ-45 </t>
  </si>
  <si>
    <t>Kabel prodlužovací k položce "Přídavný mikrofon 1" o délce min. 5m</t>
  </si>
  <si>
    <t>Kabel prodlužovací k položce "Přídavný mikrofon 2" o délce min. 5m</t>
  </si>
  <si>
    <t>Kabel prodlužovací k položce "Rozbočovač přídavných mikrofonů" o délce min. 5m</t>
  </si>
  <si>
    <t>Kabel prodlužovací k položce "Přídavný reproduktor" o délce min. 10m</t>
  </si>
  <si>
    <t>Předpokládaný objem HW</t>
  </si>
  <si>
    <t xml:space="preserve">Cena za předpokládaný objem jednotek HW bez DPH </t>
  </si>
  <si>
    <t xml:space="preserve">Cena za předpokládaný objem  jednotek HW s  DPH </t>
  </si>
  <si>
    <t xml:space="preserve">Cena za montáž předpokládaného objemu jednotek  bez DPH </t>
  </si>
  <si>
    <t xml:space="preserve">Cena za montáž předpokládaný objem  jednotek HW s  DPH </t>
  </si>
  <si>
    <t>Cena za pořízení předem neurčitých komponent včetně montáže</t>
  </si>
  <si>
    <t>nenaceňuje se je zahrnuto v ceně procentuální odchylky</t>
  </si>
  <si>
    <t>Nabídková cena za předpokládaný objem montáže</t>
  </si>
  <si>
    <t>výjezd</t>
  </si>
  <si>
    <t>nenaceňuje se - montáž z povahy věci nepodstatný parametr</t>
  </si>
  <si>
    <t>procentuální odchylka od průměrné ceny</t>
  </si>
  <si>
    <t>Cena za montáž jedné jednotky bez DPH</t>
  </si>
  <si>
    <t xml:space="preserve">Cena za jednotku HW bez DPH </t>
  </si>
  <si>
    <t>Nacenění dopravy dle oblasti OŘ, pod nějž místo plnění spadá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</si>
</sst>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0000000%"/>
    <numFmt numFmtId="166" formatCode="#,##0.000\ &quot;Kč&quot;"/>
  </numFmts>
  <fonts count="7" x14ac:knownFonts="1">
    <font>
      <sz val="10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FA8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4" xfId="0" applyFont="1" applyBorder="1"/>
    <xf numFmtId="0" fontId="5" fillId="0" borderId="5" xfId="0" applyFont="1" applyBorder="1"/>
    <xf numFmtId="0" fontId="3" fillId="4" borderId="0" xfId="0" applyFont="1" applyFill="1" applyAlignment="1">
      <alignment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horizontal="center" vertical="center" wrapText="1"/>
    </xf>
    <xf numFmtId="0" fontId="4" fillId="0" borderId="5" xfId="0" applyFont="1" applyBorder="1"/>
    <xf numFmtId="166" fontId="4" fillId="4" borderId="3" xfId="0" applyNumberFormat="1" applyFont="1" applyFill="1" applyBorder="1"/>
    <xf numFmtId="166" fontId="4" fillId="0" borderId="3" xfId="0" applyNumberFormat="1" applyFont="1" applyBorder="1"/>
    <xf numFmtId="166" fontId="4" fillId="0" borderId="21" xfId="0" applyNumberFormat="1" applyFont="1" applyBorder="1"/>
    <xf numFmtId="0" fontId="4" fillId="0" borderId="0" xfId="0" applyFont="1" applyAlignment="1">
      <alignment horizontal="center"/>
    </xf>
    <xf numFmtId="0" fontId="4" fillId="0" borderId="24" xfId="0" applyFont="1" applyBorder="1"/>
    <xf numFmtId="0" fontId="3" fillId="2" borderId="1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166" fontId="4" fillId="5" borderId="9" xfId="0" applyNumberFormat="1" applyFont="1" applyFill="1" applyBorder="1" applyAlignment="1">
      <alignment horizontal="center"/>
    </xf>
    <xf numFmtId="166" fontId="4" fillId="5" borderId="14" xfId="0" applyNumberFormat="1" applyFont="1" applyFill="1" applyBorder="1" applyAlignment="1">
      <alignment horizontal="center"/>
    </xf>
    <xf numFmtId="166" fontId="4" fillId="5" borderId="29" xfId="0" applyNumberFormat="1" applyFont="1" applyFill="1" applyBorder="1" applyAlignment="1">
      <alignment horizontal="center"/>
    </xf>
    <xf numFmtId="166" fontId="4" fillId="0" borderId="11" xfId="0" applyNumberFormat="1" applyFont="1" applyBorder="1" applyAlignment="1">
      <alignment horizontal="center"/>
    </xf>
    <xf numFmtId="166" fontId="4" fillId="0" borderId="13" xfId="0" applyNumberFormat="1" applyFont="1" applyBorder="1" applyAlignment="1">
      <alignment horizontal="center"/>
    </xf>
    <xf numFmtId="166" fontId="4" fillId="0" borderId="12" xfId="0" applyNumberFormat="1" applyFont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2" xfId="0" quotePrefix="1" applyFont="1" applyBorder="1"/>
    <xf numFmtId="0" fontId="4" fillId="0" borderId="4" xfId="0" quotePrefix="1" applyFont="1" applyBorder="1"/>
    <xf numFmtId="0" fontId="5" fillId="0" borderId="4" xfId="0" quotePrefix="1" applyFont="1" applyBorder="1"/>
    <xf numFmtId="0" fontId="5" fillId="0" borderId="4" xfId="1" quotePrefix="1" applyFont="1" applyBorder="1"/>
    <xf numFmtId="0" fontId="5" fillId="0" borderId="17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4" xfId="0" applyFont="1" applyBorder="1"/>
    <xf numFmtId="0" fontId="3" fillId="2" borderId="8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5" borderId="32" xfId="0" applyFont="1" applyFill="1" applyBorder="1" applyAlignment="1">
      <alignment horizontal="center"/>
    </xf>
    <xf numFmtId="0" fontId="4" fillId="5" borderId="33" xfId="0" applyFont="1" applyFill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166" fontId="4" fillId="0" borderId="15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166" fontId="4" fillId="3" borderId="34" xfId="0" applyNumberFormat="1" applyFont="1" applyFill="1" applyBorder="1" applyAlignment="1">
      <alignment horizontal="center"/>
    </xf>
    <xf numFmtId="166" fontId="4" fillId="3" borderId="6" xfId="0" applyNumberFormat="1" applyFont="1" applyFill="1" applyBorder="1" applyAlignment="1">
      <alignment horizontal="center"/>
    </xf>
    <xf numFmtId="0" fontId="3" fillId="2" borderId="31" xfId="0" applyFont="1" applyFill="1" applyBorder="1"/>
    <xf numFmtId="166" fontId="4" fillId="4" borderId="35" xfId="0" applyNumberFormat="1" applyFont="1" applyFill="1" applyBorder="1" applyAlignment="1">
      <alignment horizontal="center"/>
    </xf>
    <xf numFmtId="166" fontId="4" fillId="4" borderId="36" xfId="0" applyNumberFormat="1" applyFont="1" applyFill="1" applyBorder="1" applyAlignment="1">
      <alignment horizontal="center"/>
    </xf>
    <xf numFmtId="0" fontId="3" fillId="2" borderId="8" xfId="0" applyFont="1" applyFill="1" applyBorder="1"/>
    <xf numFmtId="0" fontId="4" fillId="0" borderId="37" xfId="0" applyFont="1" applyBorder="1"/>
    <xf numFmtId="0" fontId="4" fillId="0" borderId="9" xfId="0" applyFont="1" applyBorder="1"/>
    <xf numFmtId="0" fontId="4" fillId="0" borderId="32" xfId="0" applyFont="1" applyBorder="1"/>
    <xf numFmtId="0" fontId="4" fillId="0" borderId="35" xfId="0" applyFont="1" applyBorder="1"/>
    <xf numFmtId="0" fontId="4" fillId="0" borderId="36" xfId="0" applyFont="1" applyBorder="1"/>
    <xf numFmtId="0" fontId="3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166" fontId="4" fillId="0" borderId="39" xfId="0" applyNumberFormat="1" applyFont="1" applyBorder="1"/>
    <xf numFmtId="166" fontId="4" fillId="0" borderId="40" xfId="0" applyNumberFormat="1" applyFont="1" applyBorder="1"/>
    <xf numFmtId="166" fontId="4" fillId="0" borderId="41" xfId="0" applyNumberFormat="1" applyFont="1" applyBorder="1"/>
    <xf numFmtId="166" fontId="4" fillId="3" borderId="31" xfId="0" applyNumberFormat="1" applyFont="1" applyFill="1" applyBorder="1"/>
    <xf numFmtId="0" fontId="5" fillId="0" borderId="26" xfId="1" quotePrefix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42" xfId="0" applyNumberFormat="1" applyFont="1" applyBorder="1" applyAlignment="1">
      <alignment vertical="center" wrapText="1"/>
    </xf>
    <xf numFmtId="165" fontId="4" fillId="4" borderId="42" xfId="2" applyNumberFormat="1" applyFont="1" applyFill="1" applyBorder="1" applyAlignment="1"/>
    <xf numFmtId="166" fontId="4" fillId="0" borderId="43" xfId="0" applyNumberFormat="1" applyFont="1" applyBorder="1"/>
    <xf numFmtId="0" fontId="3" fillId="3" borderId="8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166" fontId="3" fillId="3" borderId="34" xfId="0" applyNumberFormat="1" applyFont="1" applyFill="1" applyBorder="1" applyAlignment="1">
      <alignment horizontal="center"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5" fontId="4" fillId="5" borderId="16" xfId="2" applyNumberFormat="1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165" fontId="4" fillId="5" borderId="45" xfId="2" applyNumberFormat="1" applyFont="1" applyFill="1" applyBorder="1" applyAlignment="1">
      <alignment horizontal="center" vertical="center" wrapText="1"/>
    </xf>
    <xf numFmtId="166" fontId="3" fillId="3" borderId="31" xfId="0" applyNumberFormat="1" applyFont="1" applyFill="1" applyBorder="1" applyAlignment="1">
      <alignment vertical="center"/>
    </xf>
    <xf numFmtId="165" fontId="4" fillId="5" borderId="46" xfId="2" applyNumberFormat="1" applyFont="1" applyFill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1162050</xdr:colOff>
      <xdr:row>15</xdr:row>
      <xdr:rowOff>176212</xdr:rowOff>
    </xdr:from>
    <xdr:ext cx="65" cy="159852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068550" y="3328987"/>
          <a:ext cx="65" cy="159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U94"/>
  <sheetViews>
    <sheetView tabSelected="1" topLeftCell="A2" zoomScaleNormal="100" workbookViewId="0">
      <selection activeCell="H96" sqref="H96"/>
    </sheetView>
  </sheetViews>
  <sheetFormatPr defaultColWidth="9" defaultRowHeight="11.25" x14ac:dyDescent="0.15"/>
  <cols>
    <col min="1" max="1" width="65.5" style="1" customWidth="1"/>
    <col min="2" max="3" width="15.625" style="1" customWidth="1"/>
    <col min="4" max="7" width="21" style="1" customWidth="1"/>
    <col min="8" max="8" width="26.625" style="1" customWidth="1"/>
    <col min="9" max="9" width="27.75" style="1" customWidth="1"/>
    <col min="10" max="10" width="17.375" style="1" customWidth="1"/>
    <col min="11" max="11" width="20.25" style="1" customWidth="1"/>
    <col min="12" max="12" width="6.125" style="1" customWidth="1"/>
    <col min="13" max="13" width="14.375" style="1" customWidth="1"/>
    <col min="14" max="14" width="16.875" style="1" customWidth="1"/>
    <col min="15" max="15" width="43.25" style="1" customWidth="1"/>
    <col min="16" max="16" width="14.375" style="1" customWidth="1"/>
    <col min="17" max="17" width="39.375" style="1" customWidth="1"/>
    <col min="18" max="18" width="10.375" style="1" customWidth="1"/>
    <col min="19" max="20" width="9" style="1"/>
    <col min="21" max="21" width="14.875" style="1" customWidth="1"/>
    <col min="22" max="16384" width="9" style="1"/>
  </cols>
  <sheetData>
    <row r="1" spans="1:21" ht="29.25" customHeight="1" thickBot="1" x14ac:dyDescent="0.2">
      <c r="A1" s="30" t="s">
        <v>0</v>
      </c>
      <c r="B1" s="30"/>
      <c r="C1" s="30"/>
      <c r="D1" s="30"/>
      <c r="E1" s="30"/>
      <c r="F1" s="30"/>
      <c r="G1" s="30"/>
      <c r="H1" s="30"/>
    </row>
    <row r="2" spans="1:21" ht="56.25" customHeight="1" thickBot="1" x14ac:dyDescent="0.2">
      <c r="A2" s="9" t="s">
        <v>1</v>
      </c>
      <c r="B2" s="10" t="s">
        <v>110</v>
      </c>
      <c r="C2" s="17" t="s">
        <v>2</v>
      </c>
      <c r="D2" s="6" t="s">
        <v>122</v>
      </c>
      <c r="E2" s="6" t="s">
        <v>111</v>
      </c>
      <c r="F2" s="7" t="s">
        <v>3</v>
      </c>
      <c r="G2" s="8" t="s">
        <v>112</v>
      </c>
      <c r="H2" s="18" t="s">
        <v>121</v>
      </c>
      <c r="I2" s="6" t="s">
        <v>113</v>
      </c>
      <c r="J2" s="7" t="s">
        <v>3</v>
      </c>
      <c r="K2" s="8" t="s">
        <v>114</v>
      </c>
    </row>
    <row r="3" spans="1:21" x14ac:dyDescent="0.15">
      <c r="A3" s="35" t="s">
        <v>4</v>
      </c>
      <c r="B3" s="16">
        <v>5</v>
      </c>
      <c r="C3" s="16" t="s">
        <v>5</v>
      </c>
      <c r="D3" s="12"/>
      <c r="E3" s="13">
        <f>B3*D3</f>
        <v>0</v>
      </c>
      <c r="F3" s="13">
        <f>E3*0.21</f>
        <v>0</v>
      </c>
      <c r="G3" s="13">
        <f>E3+F3</f>
        <v>0</v>
      </c>
      <c r="H3" s="12"/>
      <c r="I3" s="13">
        <f>H3*B3</f>
        <v>0</v>
      </c>
      <c r="J3" s="13">
        <f>I3*0.21</f>
        <v>0</v>
      </c>
      <c r="K3" s="14">
        <f>I3+J3</f>
        <v>0</v>
      </c>
      <c r="M3" s="2"/>
    </row>
    <row r="4" spans="1:21" x14ac:dyDescent="0.15">
      <c r="A4" s="36" t="s">
        <v>6</v>
      </c>
      <c r="B4" s="11">
        <v>5</v>
      </c>
      <c r="C4" s="11" t="s">
        <v>5</v>
      </c>
      <c r="D4" s="12"/>
      <c r="E4" s="13">
        <f t="shared" ref="E4:E70" si="0">B4*D4</f>
        <v>0</v>
      </c>
      <c r="F4" s="13">
        <f t="shared" ref="F4:F70" si="1">E4*0.21</f>
        <v>0</v>
      </c>
      <c r="G4" s="13">
        <f t="shared" ref="G4:G70" si="2">E4+F4</f>
        <v>0</v>
      </c>
      <c r="H4" s="12"/>
      <c r="I4" s="13">
        <f t="shared" ref="I4:I67" si="3">H4*B4</f>
        <v>0</v>
      </c>
      <c r="J4" s="13">
        <f t="shared" ref="J4:J69" si="4">I4*0.21</f>
        <v>0</v>
      </c>
      <c r="K4" s="14">
        <f t="shared" ref="K4:K69" si="5">I4+J4</f>
        <v>0</v>
      </c>
      <c r="M4" s="15"/>
      <c r="N4" s="15"/>
      <c r="O4" s="15"/>
      <c r="P4" s="15"/>
      <c r="Q4" s="15"/>
      <c r="R4" s="15"/>
      <c r="S4" s="15"/>
    </row>
    <row r="5" spans="1:21" x14ac:dyDescent="0.15">
      <c r="A5" s="3" t="s">
        <v>13</v>
      </c>
      <c r="B5" s="11">
        <v>2</v>
      </c>
      <c r="C5" s="11" t="s">
        <v>5</v>
      </c>
      <c r="D5" s="12"/>
      <c r="E5" s="13">
        <f t="shared" si="0"/>
        <v>0</v>
      </c>
      <c r="F5" s="13">
        <f t="shared" si="1"/>
        <v>0</v>
      </c>
      <c r="G5" s="13">
        <f t="shared" si="2"/>
        <v>0</v>
      </c>
      <c r="H5" s="12"/>
      <c r="I5" s="13">
        <f t="shared" si="3"/>
        <v>0</v>
      </c>
      <c r="J5" s="13">
        <f t="shared" si="4"/>
        <v>0</v>
      </c>
      <c r="K5" s="14">
        <f t="shared" si="5"/>
        <v>0</v>
      </c>
      <c r="M5" s="15"/>
      <c r="N5" s="15"/>
      <c r="O5" s="15"/>
      <c r="P5" s="15"/>
      <c r="Q5" s="15"/>
      <c r="R5" s="15"/>
      <c r="S5" s="15"/>
    </row>
    <row r="6" spans="1:21" x14ac:dyDescent="0.15">
      <c r="A6" s="3" t="s">
        <v>14</v>
      </c>
      <c r="B6" s="11">
        <v>15</v>
      </c>
      <c r="C6" s="11" t="s">
        <v>5</v>
      </c>
      <c r="D6" s="12"/>
      <c r="E6" s="13">
        <f t="shared" si="0"/>
        <v>0</v>
      </c>
      <c r="F6" s="13">
        <f t="shared" si="1"/>
        <v>0</v>
      </c>
      <c r="G6" s="13">
        <f t="shared" si="2"/>
        <v>0</v>
      </c>
      <c r="H6" s="12"/>
      <c r="I6" s="13">
        <f t="shared" si="3"/>
        <v>0</v>
      </c>
      <c r="J6" s="13">
        <f t="shared" si="4"/>
        <v>0</v>
      </c>
      <c r="K6" s="14">
        <f t="shared" si="5"/>
        <v>0</v>
      </c>
    </row>
    <row r="7" spans="1:21" ht="12" thickBot="1" x14ac:dyDescent="0.2">
      <c r="A7" s="3" t="s">
        <v>15</v>
      </c>
      <c r="B7" s="11">
        <v>5</v>
      </c>
      <c r="C7" s="11" t="s">
        <v>5</v>
      </c>
      <c r="D7" s="12"/>
      <c r="E7" s="13">
        <f t="shared" si="0"/>
        <v>0</v>
      </c>
      <c r="F7" s="13">
        <f t="shared" si="1"/>
        <v>0</v>
      </c>
      <c r="G7" s="13">
        <f t="shared" si="2"/>
        <v>0</v>
      </c>
      <c r="H7" s="12"/>
      <c r="I7" s="13">
        <f t="shared" si="3"/>
        <v>0</v>
      </c>
      <c r="J7" s="13">
        <f t="shared" si="4"/>
        <v>0</v>
      </c>
      <c r="K7" s="14">
        <f t="shared" si="5"/>
        <v>0</v>
      </c>
      <c r="M7" s="31" t="s">
        <v>123</v>
      </c>
      <c r="N7" s="31"/>
      <c r="O7" s="31"/>
      <c r="P7" s="31"/>
      <c r="Q7" s="31"/>
      <c r="R7" s="31"/>
      <c r="S7" s="31"/>
      <c r="T7" s="31"/>
      <c r="U7" s="31"/>
    </row>
    <row r="8" spans="1:21" ht="12" thickBot="1" x14ac:dyDescent="0.2">
      <c r="A8" s="3" t="s">
        <v>16</v>
      </c>
      <c r="B8" s="11">
        <v>5</v>
      </c>
      <c r="C8" s="11" t="s">
        <v>5</v>
      </c>
      <c r="D8" s="12"/>
      <c r="E8" s="13">
        <f t="shared" si="0"/>
        <v>0</v>
      </c>
      <c r="F8" s="13">
        <f t="shared" si="1"/>
        <v>0</v>
      </c>
      <c r="G8" s="13">
        <f t="shared" si="2"/>
        <v>0</v>
      </c>
      <c r="H8" s="12"/>
      <c r="I8" s="13">
        <f t="shared" si="3"/>
        <v>0</v>
      </c>
      <c r="J8" s="13">
        <f t="shared" si="4"/>
        <v>0</v>
      </c>
      <c r="K8" s="14">
        <f t="shared" si="5"/>
        <v>0</v>
      </c>
      <c r="M8" s="61" t="s">
        <v>17</v>
      </c>
      <c r="N8" s="58" t="s">
        <v>2</v>
      </c>
      <c r="O8" s="58" t="s">
        <v>80</v>
      </c>
      <c r="P8" s="44" t="s">
        <v>81</v>
      </c>
      <c r="Q8" s="45"/>
      <c r="R8" s="44" t="s">
        <v>82</v>
      </c>
      <c r="S8" s="46"/>
      <c r="T8" s="46"/>
      <c r="U8" s="45"/>
    </row>
    <row r="9" spans="1:21" ht="12" thickBot="1" x14ac:dyDescent="0.2">
      <c r="A9" s="3" t="s">
        <v>18</v>
      </c>
      <c r="B9" s="11">
        <v>5</v>
      </c>
      <c r="C9" s="11" t="s">
        <v>5</v>
      </c>
      <c r="D9" s="12"/>
      <c r="E9" s="13">
        <f t="shared" si="0"/>
        <v>0</v>
      </c>
      <c r="F9" s="13">
        <f t="shared" si="1"/>
        <v>0</v>
      </c>
      <c r="G9" s="13">
        <f t="shared" si="2"/>
        <v>0</v>
      </c>
      <c r="H9" s="12"/>
      <c r="I9" s="13">
        <f t="shared" si="3"/>
        <v>0</v>
      </c>
      <c r="J9" s="13">
        <f t="shared" si="4"/>
        <v>0</v>
      </c>
      <c r="K9" s="14">
        <f t="shared" si="5"/>
        <v>0</v>
      </c>
      <c r="M9" s="62" t="s">
        <v>7</v>
      </c>
      <c r="N9" s="65" t="s">
        <v>118</v>
      </c>
      <c r="O9" s="59"/>
      <c r="P9" s="28">
        <v>55</v>
      </c>
      <c r="Q9" s="29"/>
      <c r="R9" s="25">
        <f>O9*P9</f>
        <v>0</v>
      </c>
      <c r="S9" s="26"/>
      <c r="T9" s="26"/>
      <c r="U9" s="27"/>
    </row>
    <row r="10" spans="1:21" ht="12" thickBot="1" x14ac:dyDescent="0.2">
      <c r="A10" s="36" t="s">
        <v>19</v>
      </c>
      <c r="B10" s="11">
        <v>20</v>
      </c>
      <c r="C10" s="11" t="s">
        <v>5</v>
      </c>
      <c r="D10" s="12"/>
      <c r="E10" s="13">
        <f t="shared" si="0"/>
        <v>0</v>
      </c>
      <c r="F10" s="13">
        <f t="shared" si="1"/>
        <v>0</v>
      </c>
      <c r="G10" s="13">
        <f t="shared" si="2"/>
        <v>0</v>
      </c>
      <c r="H10" s="12"/>
      <c r="I10" s="13">
        <f t="shared" si="3"/>
        <v>0</v>
      </c>
      <c r="J10" s="13">
        <f t="shared" si="4"/>
        <v>0</v>
      </c>
      <c r="K10" s="14">
        <f t="shared" si="5"/>
        <v>0</v>
      </c>
      <c r="M10" s="63" t="s">
        <v>8</v>
      </c>
      <c r="N10" s="65" t="s">
        <v>118</v>
      </c>
      <c r="O10" s="59"/>
      <c r="P10" s="28">
        <v>18</v>
      </c>
      <c r="Q10" s="29"/>
      <c r="R10" s="25">
        <f t="shared" ref="R10:R14" si="6">O10*P10</f>
        <v>0</v>
      </c>
      <c r="S10" s="26"/>
      <c r="T10" s="26"/>
      <c r="U10" s="27"/>
    </row>
    <row r="11" spans="1:21" ht="12" thickBot="1" x14ac:dyDescent="0.2">
      <c r="A11" s="36" t="s">
        <v>20</v>
      </c>
      <c r="B11" s="11">
        <v>25</v>
      </c>
      <c r="C11" s="11" t="s">
        <v>5</v>
      </c>
      <c r="D11" s="12"/>
      <c r="E11" s="13">
        <f t="shared" si="0"/>
        <v>0</v>
      </c>
      <c r="F11" s="13">
        <f t="shared" si="1"/>
        <v>0</v>
      </c>
      <c r="G11" s="13">
        <f t="shared" si="2"/>
        <v>0</v>
      </c>
      <c r="H11" s="12"/>
      <c r="I11" s="13">
        <f t="shared" si="3"/>
        <v>0</v>
      </c>
      <c r="J11" s="13">
        <f t="shared" si="4"/>
        <v>0</v>
      </c>
      <c r="K11" s="14">
        <f t="shared" si="5"/>
        <v>0</v>
      </c>
      <c r="M11" s="63" t="s">
        <v>9</v>
      </c>
      <c r="N11" s="65" t="s">
        <v>118</v>
      </c>
      <c r="O11" s="59"/>
      <c r="P11" s="28">
        <v>3</v>
      </c>
      <c r="Q11" s="29"/>
      <c r="R11" s="25">
        <f t="shared" si="6"/>
        <v>0</v>
      </c>
      <c r="S11" s="26"/>
      <c r="T11" s="26"/>
      <c r="U11" s="27"/>
    </row>
    <row r="12" spans="1:21" ht="12" thickBot="1" x14ac:dyDescent="0.2">
      <c r="A12" s="37" t="s">
        <v>21</v>
      </c>
      <c r="B12" s="11">
        <v>5</v>
      </c>
      <c r="C12" s="11" t="s">
        <v>5</v>
      </c>
      <c r="D12" s="12"/>
      <c r="E12" s="13">
        <f t="shared" si="0"/>
        <v>0</v>
      </c>
      <c r="F12" s="13">
        <f t="shared" si="1"/>
        <v>0</v>
      </c>
      <c r="G12" s="13">
        <f t="shared" si="2"/>
        <v>0</v>
      </c>
      <c r="H12" s="12"/>
      <c r="I12" s="13">
        <f t="shared" si="3"/>
        <v>0</v>
      </c>
      <c r="J12" s="13">
        <f t="shared" si="4"/>
        <v>0</v>
      </c>
      <c r="K12" s="14">
        <f t="shared" si="5"/>
        <v>0</v>
      </c>
      <c r="M12" s="63" t="s">
        <v>10</v>
      </c>
      <c r="N12" s="65" t="s">
        <v>118</v>
      </c>
      <c r="O12" s="59"/>
      <c r="P12" s="28">
        <v>12</v>
      </c>
      <c r="Q12" s="29"/>
      <c r="R12" s="25">
        <f t="shared" si="6"/>
        <v>0</v>
      </c>
      <c r="S12" s="26"/>
      <c r="T12" s="26"/>
      <c r="U12" s="27"/>
    </row>
    <row r="13" spans="1:21" ht="12" thickBot="1" x14ac:dyDescent="0.2">
      <c r="A13" s="37" t="s">
        <v>22</v>
      </c>
      <c r="B13" s="11">
        <v>15</v>
      </c>
      <c r="C13" s="11" t="s">
        <v>5</v>
      </c>
      <c r="D13" s="12"/>
      <c r="E13" s="13">
        <f t="shared" si="0"/>
        <v>0</v>
      </c>
      <c r="F13" s="13">
        <f t="shared" si="1"/>
        <v>0</v>
      </c>
      <c r="G13" s="13">
        <f t="shared" si="2"/>
        <v>0</v>
      </c>
      <c r="H13" s="12"/>
      <c r="I13" s="13">
        <f t="shared" si="3"/>
        <v>0</v>
      </c>
      <c r="J13" s="13">
        <f t="shared" si="4"/>
        <v>0</v>
      </c>
      <c r="K13" s="14">
        <f t="shared" si="5"/>
        <v>0</v>
      </c>
      <c r="M13" s="63" t="s">
        <v>11</v>
      </c>
      <c r="N13" s="65" t="s">
        <v>118</v>
      </c>
      <c r="O13" s="59"/>
      <c r="P13" s="28">
        <v>9</v>
      </c>
      <c r="Q13" s="29"/>
      <c r="R13" s="25">
        <f t="shared" si="6"/>
        <v>0</v>
      </c>
      <c r="S13" s="26"/>
      <c r="T13" s="26"/>
      <c r="U13" s="27"/>
    </row>
    <row r="14" spans="1:21" ht="12" thickBot="1" x14ac:dyDescent="0.2">
      <c r="A14" s="37" t="s">
        <v>23</v>
      </c>
      <c r="B14" s="11">
        <v>20</v>
      </c>
      <c r="C14" s="11" t="s">
        <v>5</v>
      </c>
      <c r="D14" s="12"/>
      <c r="E14" s="13">
        <f t="shared" si="0"/>
        <v>0</v>
      </c>
      <c r="F14" s="13">
        <f t="shared" si="1"/>
        <v>0</v>
      </c>
      <c r="G14" s="13">
        <f t="shared" si="2"/>
        <v>0</v>
      </c>
      <c r="H14" s="12"/>
      <c r="I14" s="13">
        <f t="shared" si="3"/>
        <v>0</v>
      </c>
      <c r="J14" s="13">
        <f t="shared" si="4"/>
        <v>0</v>
      </c>
      <c r="K14" s="14">
        <f t="shared" si="5"/>
        <v>0</v>
      </c>
      <c r="M14" s="64" t="s">
        <v>12</v>
      </c>
      <c r="N14" s="66" t="s">
        <v>118</v>
      </c>
      <c r="O14" s="60"/>
      <c r="P14" s="47">
        <v>34</v>
      </c>
      <c r="Q14" s="48"/>
      <c r="R14" s="49">
        <f t="shared" si="6"/>
        <v>0</v>
      </c>
      <c r="S14" s="50"/>
      <c r="T14" s="50"/>
      <c r="U14" s="51"/>
    </row>
    <row r="15" spans="1:21" ht="12" thickBot="1" x14ac:dyDescent="0.2">
      <c r="A15" s="37" t="s">
        <v>24</v>
      </c>
      <c r="B15" s="11">
        <v>25</v>
      </c>
      <c r="C15" s="11" t="s">
        <v>5</v>
      </c>
      <c r="D15" s="12"/>
      <c r="E15" s="13">
        <f t="shared" si="0"/>
        <v>0</v>
      </c>
      <c r="F15" s="13">
        <f t="shared" si="1"/>
        <v>0</v>
      </c>
      <c r="G15" s="13">
        <f t="shared" si="2"/>
        <v>0</v>
      </c>
      <c r="H15" s="12"/>
      <c r="I15" s="13">
        <f t="shared" si="3"/>
        <v>0</v>
      </c>
      <c r="J15" s="13">
        <f t="shared" si="4"/>
        <v>0</v>
      </c>
      <c r="K15" s="14">
        <f t="shared" si="5"/>
        <v>0</v>
      </c>
      <c r="O15" s="52" t="s">
        <v>25</v>
      </c>
      <c r="P15" s="53"/>
      <c r="Q15" s="54"/>
      <c r="R15" s="55">
        <f>SUM(R9:U14)</f>
        <v>0</v>
      </c>
      <c r="S15" s="56"/>
      <c r="T15" s="56"/>
      <c r="U15" s="57"/>
    </row>
    <row r="16" spans="1:21" x14ac:dyDescent="0.15">
      <c r="A16" s="37" t="s">
        <v>26</v>
      </c>
      <c r="B16" s="11">
        <v>5</v>
      </c>
      <c r="C16" s="11" t="s">
        <v>5</v>
      </c>
      <c r="D16" s="12"/>
      <c r="E16" s="13">
        <f t="shared" si="0"/>
        <v>0</v>
      </c>
      <c r="F16" s="13">
        <f t="shared" si="1"/>
        <v>0</v>
      </c>
      <c r="G16" s="13">
        <f t="shared" si="2"/>
        <v>0</v>
      </c>
      <c r="H16" s="12"/>
      <c r="I16" s="13">
        <f t="shared" si="3"/>
        <v>0</v>
      </c>
      <c r="J16" s="13">
        <f t="shared" si="4"/>
        <v>0</v>
      </c>
      <c r="K16" s="14">
        <f t="shared" si="5"/>
        <v>0</v>
      </c>
    </row>
    <row r="17" spans="1:17" x14ac:dyDescent="0.15">
      <c r="A17" s="37" t="s">
        <v>27</v>
      </c>
      <c r="B17" s="11">
        <v>10</v>
      </c>
      <c r="C17" s="11" t="s">
        <v>5</v>
      </c>
      <c r="D17" s="12"/>
      <c r="E17" s="13">
        <f t="shared" si="0"/>
        <v>0</v>
      </c>
      <c r="F17" s="13">
        <f t="shared" si="1"/>
        <v>0</v>
      </c>
      <c r="G17" s="13">
        <f t="shared" si="2"/>
        <v>0</v>
      </c>
      <c r="H17" s="12"/>
      <c r="I17" s="13">
        <f t="shared" si="3"/>
        <v>0</v>
      </c>
      <c r="J17" s="13">
        <f t="shared" si="4"/>
        <v>0</v>
      </c>
      <c r="K17" s="14">
        <f t="shared" si="5"/>
        <v>0</v>
      </c>
    </row>
    <row r="18" spans="1:17" x14ac:dyDescent="0.15">
      <c r="A18" s="37" t="s">
        <v>28</v>
      </c>
      <c r="B18" s="11">
        <v>50</v>
      </c>
      <c r="C18" s="11" t="s">
        <v>5</v>
      </c>
      <c r="D18" s="12"/>
      <c r="E18" s="13">
        <f t="shared" si="0"/>
        <v>0</v>
      </c>
      <c r="F18" s="13">
        <f t="shared" si="1"/>
        <v>0</v>
      </c>
      <c r="G18" s="13">
        <f t="shared" si="2"/>
        <v>0</v>
      </c>
      <c r="H18" s="12"/>
      <c r="I18" s="13">
        <f t="shared" si="3"/>
        <v>0</v>
      </c>
      <c r="J18" s="13">
        <f t="shared" si="4"/>
        <v>0</v>
      </c>
      <c r="K18" s="14">
        <f t="shared" si="5"/>
        <v>0</v>
      </c>
    </row>
    <row r="19" spans="1:17" x14ac:dyDescent="0.15">
      <c r="A19" s="37" t="s">
        <v>84</v>
      </c>
      <c r="B19" s="11">
        <v>10</v>
      </c>
      <c r="C19" s="11" t="s">
        <v>5</v>
      </c>
      <c r="D19" s="12"/>
      <c r="E19" s="13">
        <f t="shared" si="0"/>
        <v>0</v>
      </c>
      <c r="F19" s="13">
        <f t="shared" si="1"/>
        <v>0</v>
      </c>
      <c r="G19" s="13">
        <f t="shared" si="2"/>
        <v>0</v>
      </c>
      <c r="H19" s="12"/>
      <c r="I19" s="13">
        <f t="shared" si="3"/>
        <v>0</v>
      </c>
      <c r="J19" s="13">
        <f t="shared" si="4"/>
        <v>0</v>
      </c>
      <c r="K19" s="14">
        <f t="shared" si="5"/>
        <v>0</v>
      </c>
    </row>
    <row r="20" spans="1:17" x14ac:dyDescent="0.15">
      <c r="A20" s="37" t="s">
        <v>29</v>
      </c>
      <c r="B20" s="11">
        <v>20</v>
      </c>
      <c r="C20" s="11" t="s">
        <v>5</v>
      </c>
      <c r="D20" s="12"/>
      <c r="E20" s="13">
        <f t="shared" si="0"/>
        <v>0</v>
      </c>
      <c r="F20" s="13">
        <f t="shared" si="1"/>
        <v>0</v>
      </c>
      <c r="G20" s="13">
        <f t="shared" si="2"/>
        <v>0</v>
      </c>
      <c r="H20" s="12"/>
      <c r="I20" s="13">
        <f t="shared" si="3"/>
        <v>0</v>
      </c>
      <c r="J20" s="13">
        <f t="shared" si="4"/>
        <v>0</v>
      </c>
      <c r="K20" s="14">
        <f t="shared" si="5"/>
        <v>0</v>
      </c>
    </row>
    <row r="21" spans="1:17" x14ac:dyDescent="0.15">
      <c r="A21" s="37" t="s">
        <v>30</v>
      </c>
      <c r="B21" s="11">
        <v>30</v>
      </c>
      <c r="C21" s="11" t="s">
        <v>5</v>
      </c>
      <c r="D21" s="12"/>
      <c r="E21" s="13">
        <f t="shared" si="0"/>
        <v>0</v>
      </c>
      <c r="F21" s="13">
        <f t="shared" si="1"/>
        <v>0</v>
      </c>
      <c r="G21" s="13">
        <f t="shared" si="2"/>
        <v>0</v>
      </c>
      <c r="H21" s="12"/>
      <c r="I21" s="13">
        <f t="shared" si="3"/>
        <v>0</v>
      </c>
      <c r="J21" s="13">
        <f t="shared" si="4"/>
        <v>0</v>
      </c>
      <c r="K21" s="14">
        <f t="shared" si="5"/>
        <v>0</v>
      </c>
      <c r="M21" s="2"/>
    </row>
    <row r="22" spans="1:17" x14ac:dyDescent="0.15">
      <c r="A22" s="37" t="s">
        <v>31</v>
      </c>
      <c r="B22" s="11">
        <v>30</v>
      </c>
      <c r="C22" s="11" t="s">
        <v>5</v>
      </c>
      <c r="D22" s="12"/>
      <c r="E22" s="13">
        <f t="shared" si="0"/>
        <v>0</v>
      </c>
      <c r="F22" s="13">
        <f t="shared" si="1"/>
        <v>0</v>
      </c>
      <c r="G22" s="13">
        <f t="shared" si="2"/>
        <v>0</v>
      </c>
      <c r="H22" s="12"/>
      <c r="I22" s="13">
        <f t="shared" si="3"/>
        <v>0</v>
      </c>
      <c r="J22" s="13">
        <f t="shared" si="4"/>
        <v>0</v>
      </c>
      <c r="K22" s="14">
        <f t="shared" si="5"/>
        <v>0</v>
      </c>
      <c r="P22" s="33"/>
      <c r="Q22" s="33"/>
    </row>
    <row r="23" spans="1:17" x14ac:dyDescent="0.15">
      <c r="A23" s="37" t="s">
        <v>32</v>
      </c>
      <c r="B23" s="11">
        <v>5</v>
      </c>
      <c r="C23" s="11" t="s">
        <v>5</v>
      </c>
      <c r="D23" s="12"/>
      <c r="E23" s="13">
        <f t="shared" si="0"/>
        <v>0</v>
      </c>
      <c r="F23" s="13">
        <f t="shared" si="1"/>
        <v>0</v>
      </c>
      <c r="G23" s="13">
        <f t="shared" si="2"/>
        <v>0</v>
      </c>
      <c r="H23" s="12"/>
      <c r="I23" s="13">
        <f t="shared" si="3"/>
        <v>0</v>
      </c>
      <c r="J23" s="13">
        <f t="shared" si="4"/>
        <v>0</v>
      </c>
      <c r="K23" s="14">
        <f t="shared" si="5"/>
        <v>0</v>
      </c>
      <c r="N23" s="20"/>
      <c r="O23" s="21"/>
      <c r="P23" s="34"/>
      <c r="Q23" s="34"/>
    </row>
    <row r="24" spans="1:17" x14ac:dyDescent="0.15">
      <c r="A24" s="37" t="s">
        <v>33</v>
      </c>
      <c r="B24" s="11">
        <v>60</v>
      </c>
      <c r="C24" s="11" t="s">
        <v>5</v>
      </c>
      <c r="D24" s="12"/>
      <c r="E24" s="13">
        <f t="shared" si="0"/>
        <v>0</v>
      </c>
      <c r="F24" s="13">
        <f t="shared" si="1"/>
        <v>0</v>
      </c>
      <c r="G24" s="13">
        <f t="shared" si="2"/>
        <v>0</v>
      </c>
      <c r="H24" s="12"/>
      <c r="I24" s="13">
        <f t="shared" si="3"/>
        <v>0</v>
      </c>
      <c r="J24" s="13">
        <f t="shared" si="4"/>
        <v>0</v>
      </c>
      <c r="K24" s="14">
        <f t="shared" si="5"/>
        <v>0</v>
      </c>
    </row>
    <row r="25" spans="1:17" x14ac:dyDescent="0.15">
      <c r="A25" s="37" t="s">
        <v>85</v>
      </c>
      <c r="B25" s="11">
        <v>30</v>
      </c>
      <c r="C25" s="11" t="s">
        <v>5</v>
      </c>
      <c r="D25" s="12"/>
      <c r="E25" s="13">
        <f t="shared" si="0"/>
        <v>0</v>
      </c>
      <c r="F25" s="13">
        <f t="shared" si="1"/>
        <v>0</v>
      </c>
      <c r="G25" s="13">
        <f t="shared" si="2"/>
        <v>0</v>
      </c>
      <c r="H25" s="12"/>
      <c r="I25" s="13">
        <f t="shared" si="3"/>
        <v>0</v>
      </c>
      <c r="J25" s="13">
        <f t="shared" si="4"/>
        <v>0</v>
      </c>
      <c r="K25" s="14">
        <f t="shared" si="5"/>
        <v>0</v>
      </c>
    </row>
    <row r="26" spans="1:17" x14ac:dyDescent="0.15">
      <c r="A26" s="38" t="s">
        <v>34</v>
      </c>
      <c r="B26" s="11">
        <v>30</v>
      </c>
      <c r="C26" s="11" t="s">
        <v>5</v>
      </c>
      <c r="D26" s="12"/>
      <c r="E26" s="13">
        <f t="shared" si="0"/>
        <v>0</v>
      </c>
      <c r="F26" s="13">
        <f t="shared" si="1"/>
        <v>0</v>
      </c>
      <c r="G26" s="13">
        <f t="shared" si="2"/>
        <v>0</v>
      </c>
      <c r="H26" s="12"/>
      <c r="I26" s="13">
        <f t="shared" si="3"/>
        <v>0</v>
      </c>
      <c r="J26" s="13">
        <f t="shared" si="4"/>
        <v>0</v>
      </c>
      <c r="K26" s="14">
        <f t="shared" si="5"/>
        <v>0</v>
      </c>
      <c r="P26" s="19"/>
      <c r="Q26" s="19"/>
    </row>
    <row r="27" spans="1:17" x14ac:dyDescent="0.15">
      <c r="A27" s="38" t="s">
        <v>86</v>
      </c>
      <c r="B27" s="11">
        <v>20</v>
      </c>
      <c r="C27" s="11" t="s">
        <v>5</v>
      </c>
      <c r="D27" s="12"/>
      <c r="E27" s="13">
        <f t="shared" si="0"/>
        <v>0</v>
      </c>
      <c r="F27" s="13">
        <f t="shared" si="1"/>
        <v>0</v>
      </c>
      <c r="G27" s="13">
        <f t="shared" si="2"/>
        <v>0</v>
      </c>
      <c r="H27" s="12"/>
      <c r="I27" s="13">
        <f t="shared" si="3"/>
        <v>0</v>
      </c>
      <c r="J27" s="13">
        <f t="shared" si="4"/>
        <v>0</v>
      </c>
      <c r="K27" s="14">
        <f t="shared" si="5"/>
        <v>0</v>
      </c>
      <c r="P27" s="19"/>
      <c r="Q27" s="19"/>
    </row>
    <row r="28" spans="1:17" x14ac:dyDescent="0.15">
      <c r="A28" s="38" t="s">
        <v>87</v>
      </c>
      <c r="B28" s="11">
        <v>40</v>
      </c>
      <c r="C28" s="11" t="s">
        <v>5</v>
      </c>
      <c r="D28" s="12"/>
      <c r="E28" s="13">
        <f t="shared" si="0"/>
        <v>0</v>
      </c>
      <c r="F28" s="13">
        <f t="shared" si="1"/>
        <v>0</v>
      </c>
      <c r="G28" s="13">
        <f t="shared" si="2"/>
        <v>0</v>
      </c>
      <c r="H28" s="12"/>
      <c r="I28" s="13">
        <f t="shared" si="3"/>
        <v>0</v>
      </c>
      <c r="J28" s="13">
        <f t="shared" si="4"/>
        <v>0</v>
      </c>
      <c r="K28" s="14">
        <f t="shared" si="5"/>
        <v>0</v>
      </c>
    </row>
    <row r="29" spans="1:17" ht="12" thickBot="1" x14ac:dyDescent="0.2">
      <c r="A29" s="37" t="s">
        <v>35</v>
      </c>
      <c r="B29" s="11">
        <v>80</v>
      </c>
      <c r="C29" s="11" t="s">
        <v>5</v>
      </c>
      <c r="D29" s="12"/>
      <c r="E29" s="13">
        <f t="shared" si="0"/>
        <v>0</v>
      </c>
      <c r="F29" s="13">
        <f t="shared" si="1"/>
        <v>0</v>
      </c>
      <c r="G29" s="13">
        <f t="shared" si="2"/>
        <v>0</v>
      </c>
      <c r="H29" s="12"/>
      <c r="I29" s="13">
        <f t="shared" si="3"/>
        <v>0</v>
      </c>
      <c r="J29" s="13">
        <f t="shared" si="4"/>
        <v>0</v>
      </c>
      <c r="K29" s="14">
        <f t="shared" si="5"/>
        <v>0</v>
      </c>
    </row>
    <row r="30" spans="1:17" ht="12" thickBot="1" x14ac:dyDescent="0.2">
      <c r="A30" s="37" t="s">
        <v>36</v>
      </c>
      <c r="B30" s="11">
        <v>70</v>
      </c>
      <c r="C30" s="11" t="s">
        <v>5</v>
      </c>
      <c r="D30" s="12"/>
      <c r="E30" s="13">
        <f t="shared" si="0"/>
        <v>0</v>
      </c>
      <c r="F30" s="13">
        <f t="shared" si="1"/>
        <v>0</v>
      </c>
      <c r="G30" s="13">
        <f t="shared" si="2"/>
        <v>0</v>
      </c>
      <c r="H30" s="12"/>
      <c r="I30" s="13">
        <f t="shared" si="3"/>
        <v>0</v>
      </c>
      <c r="J30" s="13">
        <f t="shared" si="4"/>
        <v>0</v>
      </c>
      <c r="K30" s="14">
        <f t="shared" si="5"/>
        <v>0</v>
      </c>
      <c r="M30" s="67" t="s">
        <v>37</v>
      </c>
      <c r="N30" s="68"/>
      <c r="O30" s="68"/>
      <c r="P30" s="69"/>
    </row>
    <row r="31" spans="1:17" x14ac:dyDescent="0.15">
      <c r="A31" s="37" t="s">
        <v>88</v>
      </c>
      <c r="B31" s="11">
        <v>2</v>
      </c>
      <c r="C31" s="11" t="s">
        <v>5</v>
      </c>
      <c r="D31" s="12"/>
      <c r="E31" s="13">
        <f t="shared" si="0"/>
        <v>0</v>
      </c>
      <c r="F31" s="13">
        <f t="shared" si="1"/>
        <v>0</v>
      </c>
      <c r="G31" s="13">
        <f t="shared" si="2"/>
        <v>0</v>
      </c>
      <c r="H31" s="12"/>
      <c r="I31" s="13">
        <f t="shared" si="3"/>
        <v>0</v>
      </c>
      <c r="J31" s="13">
        <f t="shared" si="4"/>
        <v>0</v>
      </c>
      <c r="K31" s="14">
        <f t="shared" si="5"/>
        <v>0</v>
      </c>
      <c r="M31" s="70" t="s">
        <v>39</v>
      </c>
      <c r="N31" s="71"/>
      <c r="O31" s="72"/>
      <c r="P31" s="78">
        <f>E91</f>
        <v>0</v>
      </c>
    </row>
    <row r="32" spans="1:17" x14ac:dyDescent="0.15">
      <c r="A32" s="37" t="s">
        <v>38</v>
      </c>
      <c r="B32" s="11">
        <v>3</v>
      </c>
      <c r="C32" s="11" t="s">
        <v>5</v>
      </c>
      <c r="D32" s="12"/>
      <c r="E32" s="13">
        <f t="shared" si="0"/>
        <v>0</v>
      </c>
      <c r="F32" s="13">
        <f t="shared" si="1"/>
        <v>0</v>
      </c>
      <c r="G32" s="13">
        <f t="shared" si="2"/>
        <v>0</v>
      </c>
      <c r="H32" s="12"/>
      <c r="I32" s="13">
        <f t="shared" si="3"/>
        <v>0</v>
      </c>
      <c r="J32" s="13">
        <f t="shared" si="4"/>
        <v>0</v>
      </c>
      <c r="K32" s="14">
        <f t="shared" si="5"/>
        <v>0</v>
      </c>
      <c r="M32" s="73" t="s">
        <v>83</v>
      </c>
      <c r="N32" s="32"/>
      <c r="O32" s="74"/>
      <c r="P32" s="79">
        <f>R15</f>
        <v>0</v>
      </c>
    </row>
    <row r="33" spans="1:16" ht="12" thickBot="1" x14ac:dyDescent="0.2">
      <c r="A33" s="37" t="s">
        <v>89</v>
      </c>
      <c r="B33" s="11">
        <v>2</v>
      </c>
      <c r="C33" s="11" t="s">
        <v>5</v>
      </c>
      <c r="D33" s="12"/>
      <c r="E33" s="13">
        <f t="shared" si="0"/>
        <v>0</v>
      </c>
      <c r="F33" s="13">
        <f t="shared" si="1"/>
        <v>0</v>
      </c>
      <c r="G33" s="13">
        <f t="shared" si="2"/>
        <v>0</v>
      </c>
      <c r="H33" s="12"/>
      <c r="I33" s="13">
        <f t="shared" si="3"/>
        <v>0</v>
      </c>
      <c r="J33" s="13">
        <f t="shared" si="4"/>
        <v>0</v>
      </c>
      <c r="K33" s="14">
        <f t="shared" si="5"/>
        <v>0</v>
      </c>
      <c r="M33" s="75" t="s">
        <v>113</v>
      </c>
      <c r="N33" s="76"/>
      <c r="O33" s="77"/>
      <c r="P33" s="80">
        <f>I91</f>
        <v>0</v>
      </c>
    </row>
    <row r="34" spans="1:16" ht="12" thickBot="1" x14ac:dyDescent="0.2">
      <c r="A34" s="37" t="s">
        <v>40</v>
      </c>
      <c r="B34" s="11">
        <v>5</v>
      </c>
      <c r="C34" s="11" t="s">
        <v>5</v>
      </c>
      <c r="D34" s="12"/>
      <c r="E34" s="13">
        <f t="shared" si="0"/>
        <v>0</v>
      </c>
      <c r="F34" s="13">
        <f t="shared" si="1"/>
        <v>0</v>
      </c>
      <c r="G34" s="13">
        <f t="shared" si="2"/>
        <v>0</v>
      </c>
      <c r="H34" s="12"/>
      <c r="I34" s="13">
        <f t="shared" si="3"/>
        <v>0</v>
      </c>
      <c r="J34" s="13">
        <f t="shared" si="4"/>
        <v>0</v>
      </c>
      <c r="K34" s="14">
        <f t="shared" si="5"/>
        <v>0</v>
      </c>
      <c r="M34" s="67" t="s">
        <v>37</v>
      </c>
      <c r="N34" s="68"/>
      <c r="O34" s="69"/>
      <c r="P34" s="81">
        <f xml:space="preserve"> P31+P32+P33</f>
        <v>0</v>
      </c>
    </row>
    <row r="35" spans="1:16" x14ac:dyDescent="0.15">
      <c r="A35" s="37" t="s">
        <v>41</v>
      </c>
      <c r="B35" s="11">
        <v>5</v>
      </c>
      <c r="C35" s="11" t="s">
        <v>5</v>
      </c>
      <c r="D35" s="12"/>
      <c r="E35" s="13">
        <f t="shared" si="0"/>
        <v>0</v>
      </c>
      <c r="F35" s="13">
        <f t="shared" si="1"/>
        <v>0</v>
      </c>
      <c r="G35" s="13">
        <f t="shared" si="2"/>
        <v>0</v>
      </c>
      <c r="H35" s="12"/>
      <c r="I35" s="13">
        <f t="shared" si="3"/>
        <v>0</v>
      </c>
      <c r="J35" s="13">
        <f t="shared" si="4"/>
        <v>0</v>
      </c>
      <c r="K35" s="14">
        <f t="shared" si="5"/>
        <v>0</v>
      </c>
    </row>
    <row r="36" spans="1:16" x14ac:dyDescent="0.15">
      <c r="A36" s="37" t="s">
        <v>42</v>
      </c>
      <c r="B36" s="11">
        <v>5</v>
      </c>
      <c r="C36" s="11" t="s">
        <v>5</v>
      </c>
      <c r="D36" s="12"/>
      <c r="E36" s="13">
        <f t="shared" si="0"/>
        <v>0</v>
      </c>
      <c r="F36" s="13">
        <f t="shared" si="1"/>
        <v>0</v>
      </c>
      <c r="G36" s="13">
        <f t="shared" si="2"/>
        <v>0</v>
      </c>
      <c r="H36" s="12"/>
      <c r="I36" s="13">
        <f t="shared" si="3"/>
        <v>0</v>
      </c>
      <c r="J36" s="13">
        <f t="shared" si="4"/>
        <v>0</v>
      </c>
      <c r="K36" s="14">
        <f t="shared" si="5"/>
        <v>0</v>
      </c>
    </row>
    <row r="37" spans="1:16" x14ac:dyDescent="0.15">
      <c r="A37" s="37" t="s">
        <v>43</v>
      </c>
      <c r="B37" s="11">
        <v>10</v>
      </c>
      <c r="C37" s="11" t="s">
        <v>5</v>
      </c>
      <c r="D37" s="12"/>
      <c r="E37" s="13">
        <f t="shared" si="0"/>
        <v>0</v>
      </c>
      <c r="F37" s="13">
        <f t="shared" si="1"/>
        <v>0</v>
      </c>
      <c r="G37" s="13">
        <f t="shared" si="2"/>
        <v>0</v>
      </c>
      <c r="H37" s="12"/>
      <c r="I37" s="13">
        <f t="shared" si="3"/>
        <v>0</v>
      </c>
      <c r="J37" s="13">
        <f t="shared" si="4"/>
        <v>0</v>
      </c>
      <c r="K37" s="14">
        <f t="shared" si="5"/>
        <v>0</v>
      </c>
    </row>
    <row r="38" spans="1:16" x14ac:dyDescent="0.15">
      <c r="A38" s="37" t="s">
        <v>44</v>
      </c>
      <c r="B38" s="11">
        <v>5</v>
      </c>
      <c r="C38" s="11" t="s">
        <v>5</v>
      </c>
      <c r="D38" s="12"/>
      <c r="E38" s="13">
        <f t="shared" si="0"/>
        <v>0</v>
      </c>
      <c r="F38" s="13">
        <f t="shared" si="1"/>
        <v>0</v>
      </c>
      <c r="G38" s="13">
        <f t="shared" si="2"/>
        <v>0</v>
      </c>
      <c r="H38" s="12"/>
      <c r="I38" s="13">
        <f t="shared" si="3"/>
        <v>0</v>
      </c>
      <c r="J38" s="13">
        <f t="shared" si="4"/>
        <v>0</v>
      </c>
      <c r="K38" s="14">
        <f t="shared" si="5"/>
        <v>0</v>
      </c>
    </row>
    <row r="39" spans="1:16" x14ac:dyDescent="0.15">
      <c r="A39" s="37" t="s">
        <v>45</v>
      </c>
      <c r="B39" s="11">
        <v>2</v>
      </c>
      <c r="C39" s="11" t="s">
        <v>5</v>
      </c>
      <c r="D39" s="12"/>
      <c r="E39" s="13">
        <f t="shared" si="0"/>
        <v>0</v>
      </c>
      <c r="F39" s="13">
        <f t="shared" si="1"/>
        <v>0</v>
      </c>
      <c r="G39" s="13">
        <f t="shared" si="2"/>
        <v>0</v>
      </c>
      <c r="H39" s="12"/>
      <c r="I39" s="13">
        <f t="shared" si="3"/>
        <v>0</v>
      </c>
      <c r="J39" s="13">
        <f t="shared" si="4"/>
        <v>0</v>
      </c>
      <c r="K39" s="14">
        <f t="shared" si="5"/>
        <v>0</v>
      </c>
    </row>
    <row r="40" spans="1:16" x14ac:dyDescent="0.15">
      <c r="A40" s="37" t="s">
        <v>46</v>
      </c>
      <c r="B40" s="11">
        <v>3</v>
      </c>
      <c r="C40" s="11" t="s">
        <v>5</v>
      </c>
      <c r="D40" s="12"/>
      <c r="E40" s="13">
        <f t="shared" si="0"/>
        <v>0</v>
      </c>
      <c r="F40" s="13">
        <f t="shared" si="1"/>
        <v>0</v>
      </c>
      <c r="G40" s="13">
        <f t="shared" si="2"/>
        <v>0</v>
      </c>
      <c r="H40" s="12"/>
      <c r="I40" s="13">
        <f t="shared" si="3"/>
        <v>0</v>
      </c>
      <c r="J40" s="13">
        <f t="shared" si="4"/>
        <v>0</v>
      </c>
      <c r="K40" s="14">
        <f t="shared" si="5"/>
        <v>0</v>
      </c>
    </row>
    <row r="41" spans="1:16" x14ac:dyDescent="0.15">
      <c r="A41" s="37" t="s">
        <v>47</v>
      </c>
      <c r="B41" s="11">
        <v>10</v>
      </c>
      <c r="C41" s="11" t="s">
        <v>5</v>
      </c>
      <c r="D41" s="12"/>
      <c r="E41" s="13">
        <f t="shared" si="0"/>
        <v>0</v>
      </c>
      <c r="F41" s="13">
        <f t="shared" si="1"/>
        <v>0</v>
      </c>
      <c r="G41" s="13">
        <f t="shared" si="2"/>
        <v>0</v>
      </c>
      <c r="H41" s="12"/>
      <c r="I41" s="13">
        <f t="shared" si="3"/>
        <v>0</v>
      </c>
      <c r="J41" s="13">
        <f t="shared" si="4"/>
        <v>0</v>
      </c>
      <c r="K41" s="14">
        <f t="shared" si="5"/>
        <v>0</v>
      </c>
    </row>
    <row r="42" spans="1:16" x14ac:dyDescent="0.15">
      <c r="A42" s="37" t="s">
        <v>48</v>
      </c>
      <c r="B42" s="11">
        <v>5</v>
      </c>
      <c r="C42" s="11" t="s">
        <v>5</v>
      </c>
      <c r="D42" s="12"/>
      <c r="E42" s="13">
        <f t="shared" si="0"/>
        <v>0</v>
      </c>
      <c r="F42" s="13">
        <f t="shared" si="1"/>
        <v>0</v>
      </c>
      <c r="G42" s="13">
        <f t="shared" si="2"/>
        <v>0</v>
      </c>
      <c r="H42" s="12"/>
      <c r="I42" s="13">
        <f t="shared" si="3"/>
        <v>0</v>
      </c>
      <c r="J42" s="13">
        <f t="shared" si="4"/>
        <v>0</v>
      </c>
      <c r="K42" s="14">
        <f t="shared" si="5"/>
        <v>0</v>
      </c>
    </row>
    <row r="43" spans="1:16" x14ac:dyDescent="0.15">
      <c r="A43" s="37" t="s">
        <v>49</v>
      </c>
      <c r="B43" s="11">
        <v>5</v>
      </c>
      <c r="C43" s="11" t="s">
        <v>5</v>
      </c>
      <c r="D43" s="12"/>
      <c r="E43" s="13">
        <f t="shared" si="0"/>
        <v>0</v>
      </c>
      <c r="F43" s="13">
        <f t="shared" si="1"/>
        <v>0</v>
      </c>
      <c r="G43" s="13">
        <f t="shared" si="2"/>
        <v>0</v>
      </c>
      <c r="H43" s="12"/>
      <c r="I43" s="13">
        <f t="shared" si="3"/>
        <v>0</v>
      </c>
      <c r="J43" s="13">
        <f t="shared" si="4"/>
        <v>0</v>
      </c>
      <c r="K43" s="14">
        <f t="shared" si="5"/>
        <v>0</v>
      </c>
    </row>
    <row r="44" spans="1:16" x14ac:dyDescent="0.15">
      <c r="A44" s="37" t="s">
        <v>50</v>
      </c>
      <c r="B44" s="11">
        <v>15</v>
      </c>
      <c r="C44" s="11" t="s">
        <v>5</v>
      </c>
      <c r="D44" s="12"/>
      <c r="E44" s="13">
        <f t="shared" si="0"/>
        <v>0</v>
      </c>
      <c r="F44" s="13">
        <f t="shared" si="1"/>
        <v>0</v>
      </c>
      <c r="G44" s="13">
        <f t="shared" si="2"/>
        <v>0</v>
      </c>
      <c r="H44" s="12"/>
      <c r="I44" s="13">
        <f t="shared" si="3"/>
        <v>0</v>
      </c>
      <c r="J44" s="13">
        <f t="shared" si="4"/>
        <v>0</v>
      </c>
      <c r="K44" s="14">
        <f t="shared" si="5"/>
        <v>0</v>
      </c>
    </row>
    <row r="45" spans="1:16" x14ac:dyDescent="0.15">
      <c r="A45" s="37" t="s">
        <v>51</v>
      </c>
      <c r="B45" s="11">
        <v>5</v>
      </c>
      <c r="C45" s="11" t="s">
        <v>5</v>
      </c>
      <c r="D45" s="12"/>
      <c r="E45" s="13">
        <f t="shared" si="0"/>
        <v>0</v>
      </c>
      <c r="F45" s="13">
        <f t="shared" si="1"/>
        <v>0</v>
      </c>
      <c r="G45" s="13">
        <f t="shared" si="2"/>
        <v>0</v>
      </c>
      <c r="H45" s="12"/>
      <c r="I45" s="13">
        <f t="shared" si="3"/>
        <v>0</v>
      </c>
      <c r="J45" s="13">
        <f t="shared" si="4"/>
        <v>0</v>
      </c>
      <c r="K45" s="14">
        <f t="shared" si="5"/>
        <v>0</v>
      </c>
    </row>
    <row r="46" spans="1:16" x14ac:dyDescent="0.15">
      <c r="A46" s="37" t="s">
        <v>52</v>
      </c>
      <c r="B46" s="11">
        <v>5</v>
      </c>
      <c r="C46" s="11" t="s">
        <v>5</v>
      </c>
      <c r="D46" s="12"/>
      <c r="E46" s="13">
        <f t="shared" si="0"/>
        <v>0</v>
      </c>
      <c r="F46" s="13">
        <f t="shared" si="1"/>
        <v>0</v>
      </c>
      <c r="G46" s="13">
        <f t="shared" si="2"/>
        <v>0</v>
      </c>
      <c r="H46" s="12"/>
      <c r="I46" s="13">
        <f t="shared" si="3"/>
        <v>0</v>
      </c>
      <c r="J46" s="13">
        <f t="shared" si="4"/>
        <v>0</v>
      </c>
      <c r="K46" s="14">
        <f t="shared" si="5"/>
        <v>0</v>
      </c>
    </row>
    <row r="47" spans="1:16" x14ac:dyDescent="0.15">
      <c r="A47" s="37" t="s">
        <v>90</v>
      </c>
      <c r="B47" s="11">
        <v>5</v>
      </c>
      <c r="C47" s="11" t="s">
        <v>5</v>
      </c>
      <c r="D47" s="12"/>
      <c r="E47" s="13">
        <f t="shared" si="0"/>
        <v>0</v>
      </c>
      <c r="F47" s="13">
        <f t="shared" si="1"/>
        <v>0</v>
      </c>
      <c r="G47" s="13">
        <f t="shared" si="2"/>
        <v>0</v>
      </c>
      <c r="H47" s="12"/>
      <c r="I47" s="13">
        <f t="shared" si="3"/>
        <v>0</v>
      </c>
      <c r="J47" s="13">
        <f t="shared" si="4"/>
        <v>0</v>
      </c>
      <c r="K47" s="14">
        <f t="shared" si="5"/>
        <v>0</v>
      </c>
    </row>
    <row r="48" spans="1:16" x14ac:dyDescent="0.15">
      <c r="A48" s="37" t="s">
        <v>91</v>
      </c>
      <c r="B48" s="11">
        <v>5</v>
      </c>
      <c r="C48" s="11" t="s">
        <v>5</v>
      </c>
      <c r="D48" s="12"/>
      <c r="E48" s="13">
        <f t="shared" si="0"/>
        <v>0</v>
      </c>
      <c r="F48" s="13">
        <f t="shared" si="1"/>
        <v>0</v>
      </c>
      <c r="G48" s="13">
        <f t="shared" si="2"/>
        <v>0</v>
      </c>
      <c r="H48" s="12"/>
      <c r="I48" s="13">
        <f t="shared" si="3"/>
        <v>0</v>
      </c>
      <c r="J48" s="13">
        <f t="shared" si="4"/>
        <v>0</v>
      </c>
      <c r="K48" s="14">
        <f t="shared" si="5"/>
        <v>0</v>
      </c>
    </row>
    <row r="49" spans="1:11" x14ac:dyDescent="0.15">
      <c r="A49" s="37" t="s">
        <v>53</v>
      </c>
      <c r="B49" s="11">
        <v>100</v>
      </c>
      <c r="C49" s="4" t="s">
        <v>54</v>
      </c>
      <c r="D49" s="12"/>
      <c r="E49" s="13">
        <f t="shared" si="0"/>
        <v>0</v>
      </c>
      <c r="F49" s="13">
        <f t="shared" si="1"/>
        <v>0</v>
      </c>
      <c r="G49" s="13">
        <f t="shared" si="2"/>
        <v>0</v>
      </c>
      <c r="H49" s="12"/>
      <c r="I49" s="13">
        <f t="shared" si="3"/>
        <v>0</v>
      </c>
      <c r="J49" s="13">
        <f t="shared" si="4"/>
        <v>0</v>
      </c>
      <c r="K49" s="14">
        <f t="shared" si="5"/>
        <v>0</v>
      </c>
    </row>
    <row r="50" spans="1:11" x14ac:dyDescent="0.15">
      <c r="A50" s="37" t="s">
        <v>55</v>
      </c>
      <c r="B50" s="11">
        <v>200</v>
      </c>
      <c r="C50" s="4" t="s">
        <v>54</v>
      </c>
      <c r="D50" s="12"/>
      <c r="E50" s="13">
        <f t="shared" si="0"/>
        <v>0</v>
      </c>
      <c r="F50" s="13">
        <f t="shared" si="1"/>
        <v>0</v>
      </c>
      <c r="G50" s="13">
        <f t="shared" si="2"/>
        <v>0</v>
      </c>
      <c r="H50" s="12"/>
      <c r="I50" s="13">
        <f t="shared" si="3"/>
        <v>0</v>
      </c>
      <c r="J50" s="13">
        <f t="shared" si="4"/>
        <v>0</v>
      </c>
      <c r="K50" s="14">
        <f t="shared" si="5"/>
        <v>0</v>
      </c>
    </row>
    <row r="51" spans="1:11" x14ac:dyDescent="0.15">
      <c r="A51" s="37" t="s">
        <v>56</v>
      </c>
      <c r="B51" s="11">
        <v>5</v>
      </c>
      <c r="C51" s="11" t="s">
        <v>5</v>
      </c>
      <c r="D51" s="12"/>
      <c r="E51" s="13">
        <f t="shared" si="0"/>
        <v>0</v>
      </c>
      <c r="F51" s="13">
        <f t="shared" si="1"/>
        <v>0</v>
      </c>
      <c r="G51" s="13">
        <f t="shared" si="2"/>
        <v>0</v>
      </c>
      <c r="H51" s="12"/>
      <c r="I51" s="13">
        <f t="shared" si="3"/>
        <v>0</v>
      </c>
      <c r="J51" s="13">
        <f t="shared" si="4"/>
        <v>0</v>
      </c>
      <c r="K51" s="14">
        <f t="shared" si="5"/>
        <v>0</v>
      </c>
    </row>
    <row r="52" spans="1:11" x14ac:dyDescent="0.15">
      <c r="A52" s="37" t="s">
        <v>57</v>
      </c>
      <c r="B52" s="11">
        <v>5</v>
      </c>
      <c r="C52" s="11" t="s">
        <v>5</v>
      </c>
      <c r="D52" s="12"/>
      <c r="E52" s="13">
        <f t="shared" si="0"/>
        <v>0</v>
      </c>
      <c r="F52" s="13">
        <f t="shared" si="1"/>
        <v>0</v>
      </c>
      <c r="G52" s="13">
        <f t="shared" si="2"/>
        <v>0</v>
      </c>
      <c r="H52" s="12"/>
      <c r="I52" s="13">
        <f t="shared" si="3"/>
        <v>0</v>
      </c>
      <c r="J52" s="13">
        <f t="shared" si="4"/>
        <v>0</v>
      </c>
      <c r="K52" s="14">
        <f t="shared" si="5"/>
        <v>0</v>
      </c>
    </row>
    <row r="53" spans="1:11" x14ac:dyDescent="0.15">
      <c r="A53" s="37" t="s">
        <v>58</v>
      </c>
      <c r="B53" s="11">
        <v>10</v>
      </c>
      <c r="C53" s="11" t="s">
        <v>5</v>
      </c>
      <c r="D53" s="12"/>
      <c r="E53" s="13">
        <f t="shared" si="0"/>
        <v>0</v>
      </c>
      <c r="F53" s="13">
        <f t="shared" si="1"/>
        <v>0</v>
      </c>
      <c r="G53" s="13">
        <f t="shared" si="2"/>
        <v>0</v>
      </c>
      <c r="H53" s="12"/>
      <c r="I53" s="13">
        <f t="shared" si="3"/>
        <v>0</v>
      </c>
      <c r="J53" s="13">
        <f t="shared" si="4"/>
        <v>0</v>
      </c>
      <c r="K53" s="14">
        <f t="shared" si="5"/>
        <v>0</v>
      </c>
    </row>
    <row r="54" spans="1:11" x14ac:dyDescent="0.15">
      <c r="A54" s="39" t="s">
        <v>92</v>
      </c>
      <c r="B54" s="40">
        <v>5</v>
      </c>
      <c r="C54" s="11" t="s">
        <v>5</v>
      </c>
      <c r="D54" s="12"/>
      <c r="E54" s="13">
        <f t="shared" si="0"/>
        <v>0</v>
      </c>
      <c r="F54" s="13">
        <f t="shared" si="1"/>
        <v>0</v>
      </c>
      <c r="G54" s="13">
        <f t="shared" si="2"/>
        <v>0</v>
      </c>
      <c r="H54" s="12"/>
      <c r="I54" s="13">
        <f t="shared" si="3"/>
        <v>0</v>
      </c>
      <c r="J54" s="13">
        <f t="shared" si="4"/>
        <v>0</v>
      </c>
      <c r="K54" s="14">
        <f t="shared" si="5"/>
        <v>0</v>
      </c>
    </row>
    <row r="55" spans="1:11" x14ac:dyDescent="0.15">
      <c r="A55" s="41" t="s">
        <v>93</v>
      </c>
      <c r="B55" s="42">
        <v>5</v>
      </c>
      <c r="C55" s="11" t="s">
        <v>5</v>
      </c>
      <c r="D55" s="12"/>
      <c r="E55" s="13">
        <f t="shared" si="0"/>
        <v>0</v>
      </c>
      <c r="F55" s="13">
        <f t="shared" si="1"/>
        <v>0</v>
      </c>
      <c r="G55" s="13">
        <f t="shared" si="2"/>
        <v>0</v>
      </c>
      <c r="H55" s="12"/>
      <c r="I55" s="13">
        <f t="shared" si="3"/>
        <v>0</v>
      </c>
      <c r="J55" s="13">
        <f t="shared" si="4"/>
        <v>0</v>
      </c>
      <c r="K55" s="14">
        <f t="shared" si="5"/>
        <v>0</v>
      </c>
    </row>
    <row r="56" spans="1:11" x14ac:dyDescent="0.15">
      <c r="A56" s="39" t="s">
        <v>94</v>
      </c>
      <c r="B56" s="40">
        <v>5</v>
      </c>
      <c r="C56" s="11" t="s">
        <v>5</v>
      </c>
      <c r="D56" s="12"/>
      <c r="E56" s="13">
        <f t="shared" si="0"/>
        <v>0</v>
      </c>
      <c r="F56" s="13">
        <f t="shared" si="1"/>
        <v>0</v>
      </c>
      <c r="G56" s="13">
        <f t="shared" si="2"/>
        <v>0</v>
      </c>
      <c r="H56" s="12"/>
      <c r="I56" s="13">
        <f t="shared" si="3"/>
        <v>0</v>
      </c>
      <c r="J56" s="13">
        <f t="shared" si="4"/>
        <v>0</v>
      </c>
      <c r="K56" s="14">
        <f t="shared" si="5"/>
        <v>0</v>
      </c>
    </row>
    <row r="57" spans="1:11" x14ac:dyDescent="0.15">
      <c r="A57" s="39" t="s">
        <v>95</v>
      </c>
      <c r="B57" s="40">
        <v>5</v>
      </c>
      <c r="C57" s="11" t="s">
        <v>5</v>
      </c>
      <c r="D57" s="12"/>
      <c r="E57" s="13">
        <f t="shared" si="0"/>
        <v>0</v>
      </c>
      <c r="F57" s="13">
        <f t="shared" si="1"/>
        <v>0</v>
      </c>
      <c r="G57" s="13">
        <f t="shared" si="2"/>
        <v>0</v>
      </c>
      <c r="H57" s="12"/>
      <c r="I57" s="13">
        <f t="shared" si="3"/>
        <v>0</v>
      </c>
      <c r="J57" s="13">
        <f t="shared" si="4"/>
        <v>0</v>
      </c>
      <c r="K57" s="14">
        <f t="shared" si="5"/>
        <v>0</v>
      </c>
    </row>
    <row r="58" spans="1:11" x14ac:dyDescent="0.15">
      <c r="A58" s="39" t="s">
        <v>96</v>
      </c>
      <c r="B58" s="40">
        <v>1</v>
      </c>
      <c r="C58" s="11" t="s">
        <v>5</v>
      </c>
      <c r="D58" s="12"/>
      <c r="E58" s="13">
        <f t="shared" si="0"/>
        <v>0</v>
      </c>
      <c r="F58" s="13">
        <f t="shared" si="1"/>
        <v>0</v>
      </c>
      <c r="G58" s="13">
        <f t="shared" si="2"/>
        <v>0</v>
      </c>
      <c r="H58" s="12"/>
      <c r="I58" s="13">
        <f t="shared" si="3"/>
        <v>0</v>
      </c>
      <c r="J58" s="13">
        <f t="shared" si="4"/>
        <v>0</v>
      </c>
      <c r="K58" s="14">
        <f t="shared" si="5"/>
        <v>0</v>
      </c>
    </row>
    <row r="59" spans="1:11" x14ac:dyDescent="0.15">
      <c r="A59" s="39" t="s">
        <v>97</v>
      </c>
      <c r="B59" s="40">
        <v>1</v>
      </c>
      <c r="C59" s="11" t="s">
        <v>5</v>
      </c>
      <c r="D59" s="12"/>
      <c r="E59" s="13">
        <f t="shared" si="0"/>
        <v>0</v>
      </c>
      <c r="F59" s="13">
        <f t="shared" si="1"/>
        <v>0</v>
      </c>
      <c r="G59" s="13">
        <f t="shared" si="2"/>
        <v>0</v>
      </c>
      <c r="H59" s="12"/>
      <c r="I59" s="13">
        <f t="shared" si="3"/>
        <v>0</v>
      </c>
      <c r="J59" s="13">
        <f t="shared" si="4"/>
        <v>0</v>
      </c>
      <c r="K59" s="14">
        <f t="shared" si="5"/>
        <v>0</v>
      </c>
    </row>
    <row r="60" spans="1:11" x14ac:dyDescent="0.15">
      <c r="A60" s="39" t="s">
        <v>98</v>
      </c>
      <c r="B60" s="40">
        <v>1</v>
      </c>
      <c r="C60" s="11" t="s">
        <v>5</v>
      </c>
      <c r="D60" s="12"/>
      <c r="E60" s="13">
        <f t="shared" si="0"/>
        <v>0</v>
      </c>
      <c r="F60" s="13">
        <f t="shared" si="1"/>
        <v>0</v>
      </c>
      <c r="G60" s="13">
        <f t="shared" si="2"/>
        <v>0</v>
      </c>
      <c r="H60" s="12"/>
      <c r="I60" s="13">
        <f t="shared" si="3"/>
        <v>0</v>
      </c>
      <c r="J60" s="13">
        <f t="shared" si="4"/>
        <v>0</v>
      </c>
      <c r="K60" s="14">
        <f t="shared" si="5"/>
        <v>0</v>
      </c>
    </row>
    <row r="61" spans="1:11" x14ac:dyDescent="0.15">
      <c r="A61" s="39" t="s">
        <v>99</v>
      </c>
      <c r="B61" s="40">
        <v>2</v>
      </c>
      <c r="C61" s="11" t="s">
        <v>5</v>
      </c>
      <c r="D61" s="12"/>
      <c r="E61" s="13">
        <f t="shared" si="0"/>
        <v>0</v>
      </c>
      <c r="F61" s="13">
        <f t="shared" si="1"/>
        <v>0</v>
      </c>
      <c r="G61" s="13">
        <f t="shared" si="2"/>
        <v>0</v>
      </c>
      <c r="H61" s="12"/>
      <c r="I61" s="13">
        <f t="shared" si="3"/>
        <v>0</v>
      </c>
      <c r="J61" s="13">
        <f t="shared" si="4"/>
        <v>0</v>
      </c>
      <c r="K61" s="14">
        <f t="shared" si="5"/>
        <v>0</v>
      </c>
    </row>
    <row r="62" spans="1:11" x14ac:dyDescent="0.15">
      <c r="A62" s="39" t="s">
        <v>100</v>
      </c>
      <c r="B62" s="40">
        <v>3</v>
      </c>
      <c r="C62" s="11" t="s">
        <v>5</v>
      </c>
      <c r="D62" s="12"/>
      <c r="E62" s="13">
        <f t="shared" si="0"/>
        <v>0</v>
      </c>
      <c r="F62" s="13">
        <f t="shared" si="1"/>
        <v>0</v>
      </c>
      <c r="G62" s="13">
        <f t="shared" si="2"/>
        <v>0</v>
      </c>
      <c r="H62" s="12"/>
      <c r="I62" s="13">
        <f t="shared" si="3"/>
        <v>0</v>
      </c>
      <c r="J62" s="13">
        <f t="shared" si="4"/>
        <v>0</v>
      </c>
      <c r="K62" s="14">
        <f t="shared" si="5"/>
        <v>0</v>
      </c>
    </row>
    <row r="63" spans="1:11" x14ac:dyDescent="0.15">
      <c r="A63" s="39" t="s">
        <v>101</v>
      </c>
      <c r="B63" s="40">
        <v>5</v>
      </c>
      <c r="C63" s="11" t="s">
        <v>5</v>
      </c>
      <c r="D63" s="12"/>
      <c r="E63" s="13">
        <f t="shared" si="0"/>
        <v>0</v>
      </c>
      <c r="F63" s="13">
        <f t="shared" si="1"/>
        <v>0</v>
      </c>
      <c r="G63" s="13">
        <f t="shared" si="2"/>
        <v>0</v>
      </c>
      <c r="H63" s="12"/>
      <c r="I63" s="13">
        <f t="shared" si="3"/>
        <v>0</v>
      </c>
      <c r="J63" s="13">
        <f t="shared" si="4"/>
        <v>0</v>
      </c>
      <c r="K63" s="14">
        <f t="shared" si="5"/>
        <v>0</v>
      </c>
    </row>
    <row r="64" spans="1:11" x14ac:dyDescent="0.15">
      <c r="A64" s="39" t="s">
        <v>102</v>
      </c>
      <c r="B64" s="40">
        <v>3</v>
      </c>
      <c r="C64" s="11" t="s">
        <v>5</v>
      </c>
      <c r="D64" s="12"/>
      <c r="E64" s="13">
        <f t="shared" si="0"/>
        <v>0</v>
      </c>
      <c r="F64" s="13">
        <f t="shared" si="1"/>
        <v>0</v>
      </c>
      <c r="G64" s="13">
        <f t="shared" si="2"/>
        <v>0</v>
      </c>
      <c r="H64" s="12"/>
      <c r="I64" s="13">
        <f t="shared" si="3"/>
        <v>0</v>
      </c>
      <c r="J64" s="13">
        <f t="shared" si="4"/>
        <v>0</v>
      </c>
      <c r="K64" s="14">
        <f t="shared" si="5"/>
        <v>0</v>
      </c>
    </row>
    <row r="65" spans="1:11" x14ac:dyDescent="0.15">
      <c r="A65" s="39" t="s">
        <v>103</v>
      </c>
      <c r="B65" s="40">
        <v>2</v>
      </c>
      <c r="C65" s="11" t="s">
        <v>5</v>
      </c>
      <c r="D65" s="12"/>
      <c r="E65" s="13">
        <f t="shared" si="0"/>
        <v>0</v>
      </c>
      <c r="F65" s="13">
        <f t="shared" si="1"/>
        <v>0</v>
      </c>
      <c r="G65" s="13">
        <f t="shared" si="2"/>
        <v>0</v>
      </c>
      <c r="H65" s="12"/>
      <c r="I65" s="13">
        <f t="shared" si="3"/>
        <v>0</v>
      </c>
      <c r="J65" s="13">
        <f t="shared" si="4"/>
        <v>0</v>
      </c>
      <c r="K65" s="14">
        <f t="shared" si="5"/>
        <v>0</v>
      </c>
    </row>
    <row r="66" spans="1:11" x14ac:dyDescent="0.15">
      <c r="A66" s="43" t="s">
        <v>70</v>
      </c>
      <c r="B66" s="11">
        <v>100</v>
      </c>
      <c r="C66" s="11" t="s">
        <v>60</v>
      </c>
      <c r="D66" s="12"/>
      <c r="E66" s="13">
        <f>B66*D66</f>
        <v>0</v>
      </c>
      <c r="F66" s="13">
        <f>E66*0.21</f>
        <v>0</v>
      </c>
      <c r="G66" s="13">
        <f>E66+F66</f>
        <v>0</v>
      </c>
      <c r="H66" s="12"/>
      <c r="I66" s="13">
        <f t="shared" si="3"/>
        <v>0</v>
      </c>
      <c r="J66" s="13">
        <f>I66*0.21</f>
        <v>0</v>
      </c>
      <c r="K66" s="14">
        <f>I66+J66</f>
        <v>0</v>
      </c>
    </row>
    <row r="67" spans="1:11" x14ac:dyDescent="0.15">
      <c r="A67" s="43" t="s">
        <v>71</v>
      </c>
      <c r="B67" s="11">
        <v>100</v>
      </c>
      <c r="C67" s="4" t="s">
        <v>60</v>
      </c>
      <c r="D67" s="12"/>
      <c r="E67" s="13">
        <f>B67*D67</f>
        <v>0</v>
      </c>
      <c r="F67" s="13">
        <f>E67*0.21</f>
        <v>0</v>
      </c>
      <c r="G67" s="13">
        <f>E67+F67</f>
        <v>0</v>
      </c>
      <c r="H67" s="12"/>
      <c r="I67" s="13">
        <f t="shared" si="3"/>
        <v>0</v>
      </c>
      <c r="J67" s="13">
        <f>I67*0.21</f>
        <v>0</v>
      </c>
      <c r="K67" s="14">
        <f>I67+J67</f>
        <v>0</v>
      </c>
    </row>
    <row r="68" spans="1:11" x14ac:dyDescent="0.15">
      <c r="A68" s="43" t="s">
        <v>72</v>
      </c>
      <c r="B68" s="11">
        <v>30</v>
      </c>
      <c r="C68" s="11" t="s">
        <v>60</v>
      </c>
      <c r="D68" s="12"/>
      <c r="E68" s="13">
        <f>B68*D68</f>
        <v>0</v>
      </c>
      <c r="F68" s="13">
        <f>E68*0.21</f>
        <v>0</v>
      </c>
      <c r="G68" s="13">
        <f>E68+F68</f>
        <v>0</v>
      </c>
      <c r="H68" s="12"/>
      <c r="I68" s="13">
        <f t="shared" ref="I68:I69" si="7">H68*B68</f>
        <v>0</v>
      </c>
      <c r="J68" s="13">
        <f>I68*0.21</f>
        <v>0</v>
      </c>
      <c r="K68" s="14">
        <f>I68+J68</f>
        <v>0</v>
      </c>
    </row>
    <row r="69" spans="1:11" x14ac:dyDescent="0.15">
      <c r="A69" s="39" t="s">
        <v>104</v>
      </c>
      <c r="B69" s="40">
        <v>1</v>
      </c>
      <c r="C69" s="11" t="s">
        <v>5</v>
      </c>
      <c r="D69" s="12"/>
      <c r="E69" s="13">
        <f t="shared" si="0"/>
        <v>0</v>
      </c>
      <c r="F69" s="13">
        <f t="shared" si="1"/>
        <v>0</v>
      </c>
      <c r="G69" s="13">
        <f t="shared" si="2"/>
        <v>0</v>
      </c>
      <c r="H69" s="12"/>
      <c r="I69" s="13">
        <f t="shared" si="7"/>
        <v>0</v>
      </c>
      <c r="J69" s="13">
        <f t="shared" si="4"/>
        <v>0</v>
      </c>
      <c r="K69" s="14">
        <f t="shared" si="5"/>
        <v>0</v>
      </c>
    </row>
    <row r="70" spans="1:11" x14ac:dyDescent="0.15">
      <c r="A70" s="43" t="s">
        <v>59</v>
      </c>
      <c r="B70" s="11">
        <v>100</v>
      </c>
      <c r="C70" s="11" t="s">
        <v>60</v>
      </c>
      <c r="D70" s="12"/>
      <c r="E70" s="13">
        <f t="shared" si="0"/>
        <v>0</v>
      </c>
      <c r="F70" s="13">
        <f t="shared" si="1"/>
        <v>0</v>
      </c>
      <c r="G70" s="13">
        <f t="shared" si="2"/>
        <v>0</v>
      </c>
      <c r="H70" s="22" t="s">
        <v>119</v>
      </c>
      <c r="I70" s="23"/>
      <c r="J70" s="23"/>
      <c r="K70" s="24"/>
    </row>
    <row r="71" spans="1:11" x14ac:dyDescent="0.15">
      <c r="A71" s="43" t="s">
        <v>61</v>
      </c>
      <c r="B71" s="11">
        <v>30</v>
      </c>
      <c r="C71" s="11" t="s">
        <v>5</v>
      </c>
      <c r="D71" s="12"/>
      <c r="E71" s="13">
        <f t="shared" ref="E71:E90" si="8">B71*D71</f>
        <v>0</v>
      </c>
      <c r="F71" s="13">
        <f t="shared" ref="F71:F91" si="9">E71*0.21</f>
        <v>0</v>
      </c>
      <c r="G71" s="13">
        <f t="shared" ref="G71:G91" si="10">E71+F71</f>
        <v>0</v>
      </c>
      <c r="H71" s="22" t="s">
        <v>119</v>
      </c>
      <c r="I71" s="23"/>
      <c r="J71" s="23"/>
      <c r="K71" s="24"/>
    </row>
    <row r="72" spans="1:11" x14ac:dyDescent="0.15">
      <c r="A72" s="43" t="s">
        <v>62</v>
      </c>
      <c r="B72" s="11">
        <v>15</v>
      </c>
      <c r="C72" s="11" t="s">
        <v>5</v>
      </c>
      <c r="D72" s="12"/>
      <c r="E72" s="13">
        <f t="shared" si="8"/>
        <v>0</v>
      </c>
      <c r="F72" s="13">
        <f t="shared" si="9"/>
        <v>0</v>
      </c>
      <c r="G72" s="13">
        <f t="shared" si="10"/>
        <v>0</v>
      </c>
      <c r="H72" s="22" t="s">
        <v>119</v>
      </c>
      <c r="I72" s="23"/>
      <c r="J72" s="23"/>
      <c r="K72" s="24"/>
    </row>
    <row r="73" spans="1:11" x14ac:dyDescent="0.15">
      <c r="A73" s="43" t="s">
        <v>63</v>
      </c>
      <c r="B73" s="11">
        <v>15</v>
      </c>
      <c r="C73" s="11" t="s">
        <v>5</v>
      </c>
      <c r="D73" s="12"/>
      <c r="E73" s="13">
        <f t="shared" si="8"/>
        <v>0</v>
      </c>
      <c r="F73" s="13">
        <f t="shared" si="9"/>
        <v>0</v>
      </c>
      <c r="G73" s="13">
        <f t="shared" si="10"/>
        <v>0</v>
      </c>
      <c r="H73" s="22" t="s">
        <v>119</v>
      </c>
      <c r="I73" s="23"/>
      <c r="J73" s="23"/>
      <c r="K73" s="24"/>
    </row>
    <row r="74" spans="1:11" x14ac:dyDescent="0.15">
      <c r="A74" s="43" t="s">
        <v>64</v>
      </c>
      <c r="B74" s="11">
        <v>15</v>
      </c>
      <c r="C74" s="11" t="s">
        <v>5</v>
      </c>
      <c r="D74" s="12"/>
      <c r="E74" s="13">
        <f t="shared" si="8"/>
        <v>0</v>
      </c>
      <c r="F74" s="13">
        <f t="shared" si="9"/>
        <v>0</v>
      </c>
      <c r="G74" s="13">
        <f t="shared" si="10"/>
        <v>0</v>
      </c>
      <c r="H74" s="22" t="s">
        <v>119</v>
      </c>
      <c r="I74" s="23"/>
      <c r="J74" s="23"/>
      <c r="K74" s="24"/>
    </row>
    <row r="75" spans="1:11" x14ac:dyDescent="0.15">
      <c r="A75" s="43" t="s">
        <v>65</v>
      </c>
      <c r="B75" s="11">
        <v>15</v>
      </c>
      <c r="C75" s="11" t="s">
        <v>5</v>
      </c>
      <c r="D75" s="12"/>
      <c r="E75" s="13">
        <f t="shared" si="8"/>
        <v>0</v>
      </c>
      <c r="F75" s="13">
        <f t="shared" si="9"/>
        <v>0</v>
      </c>
      <c r="G75" s="13">
        <f t="shared" si="10"/>
        <v>0</v>
      </c>
      <c r="H75" s="22" t="s">
        <v>119</v>
      </c>
      <c r="I75" s="23"/>
      <c r="J75" s="23"/>
      <c r="K75" s="24"/>
    </row>
    <row r="76" spans="1:11" x14ac:dyDescent="0.15">
      <c r="A76" s="43" t="s">
        <v>66</v>
      </c>
      <c r="B76" s="11">
        <v>10</v>
      </c>
      <c r="C76" s="11" t="s">
        <v>5</v>
      </c>
      <c r="D76" s="12"/>
      <c r="E76" s="13">
        <f t="shared" si="8"/>
        <v>0</v>
      </c>
      <c r="F76" s="13">
        <f t="shared" si="9"/>
        <v>0</v>
      </c>
      <c r="G76" s="13">
        <f t="shared" si="10"/>
        <v>0</v>
      </c>
      <c r="H76" s="22" t="s">
        <v>119</v>
      </c>
      <c r="I76" s="23"/>
      <c r="J76" s="23"/>
      <c r="K76" s="24"/>
    </row>
    <row r="77" spans="1:11" x14ac:dyDescent="0.15">
      <c r="A77" s="43" t="s">
        <v>67</v>
      </c>
      <c r="B77" s="11">
        <v>10</v>
      </c>
      <c r="C77" s="11" t="s">
        <v>5</v>
      </c>
      <c r="D77" s="12"/>
      <c r="E77" s="13">
        <f t="shared" si="8"/>
        <v>0</v>
      </c>
      <c r="F77" s="13">
        <f t="shared" si="9"/>
        <v>0</v>
      </c>
      <c r="G77" s="13">
        <f t="shared" si="10"/>
        <v>0</v>
      </c>
      <c r="H77" s="22" t="s">
        <v>119</v>
      </c>
      <c r="I77" s="23"/>
      <c r="J77" s="23"/>
      <c r="K77" s="24"/>
    </row>
    <row r="78" spans="1:11" x14ac:dyDescent="0.15">
      <c r="A78" s="43" t="s">
        <v>68</v>
      </c>
      <c r="B78" s="11">
        <v>5</v>
      </c>
      <c r="C78" s="11" t="s">
        <v>5</v>
      </c>
      <c r="D78" s="12"/>
      <c r="E78" s="13">
        <f t="shared" si="8"/>
        <v>0</v>
      </c>
      <c r="F78" s="13">
        <f t="shared" si="9"/>
        <v>0</v>
      </c>
      <c r="G78" s="13">
        <f t="shared" si="10"/>
        <v>0</v>
      </c>
      <c r="H78" s="22" t="s">
        <v>119</v>
      </c>
      <c r="I78" s="23"/>
      <c r="J78" s="23"/>
      <c r="K78" s="24"/>
    </row>
    <row r="79" spans="1:11" x14ac:dyDescent="0.15">
      <c r="A79" s="3" t="s">
        <v>105</v>
      </c>
      <c r="B79" s="11">
        <v>100</v>
      </c>
      <c r="C79" s="4" t="s">
        <v>60</v>
      </c>
      <c r="D79" s="12"/>
      <c r="E79" s="13">
        <f t="shared" si="8"/>
        <v>0</v>
      </c>
      <c r="F79" s="13">
        <f t="shared" si="9"/>
        <v>0</v>
      </c>
      <c r="G79" s="13">
        <f t="shared" si="10"/>
        <v>0</v>
      </c>
      <c r="H79" s="22" t="s">
        <v>119</v>
      </c>
      <c r="I79" s="23"/>
      <c r="J79" s="23"/>
      <c r="K79" s="24"/>
    </row>
    <row r="80" spans="1:11" x14ac:dyDescent="0.15">
      <c r="A80" s="43" t="s">
        <v>75</v>
      </c>
      <c r="B80" s="11">
        <v>10</v>
      </c>
      <c r="C80" s="11" t="s">
        <v>5</v>
      </c>
      <c r="D80" s="12"/>
      <c r="E80" s="13">
        <f t="shared" si="8"/>
        <v>0</v>
      </c>
      <c r="F80" s="13">
        <f t="shared" si="9"/>
        <v>0</v>
      </c>
      <c r="G80" s="13">
        <f t="shared" si="10"/>
        <v>0</v>
      </c>
      <c r="H80" s="22" t="s">
        <v>119</v>
      </c>
      <c r="I80" s="23"/>
      <c r="J80" s="23"/>
      <c r="K80" s="24"/>
    </row>
    <row r="81" spans="1:11" x14ac:dyDescent="0.15">
      <c r="A81" s="43" t="s">
        <v>76</v>
      </c>
      <c r="B81" s="11">
        <v>10</v>
      </c>
      <c r="C81" s="11" t="s">
        <v>5</v>
      </c>
      <c r="D81" s="12"/>
      <c r="E81" s="13">
        <f t="shared" si="8"/>
        <v>0</v>
      </c>
      <c r="F81" s="13">
        <f t="shared" si="9"/>
        <v>0</v>
      </c>
      <c r="G81" s="13">
        <f t="shared" si="10"/>
        <v>0</v>
      </c>
      <c r="H81" s="22" t="s">
        <v>119</v>
      </c>
      <c r="I81" s="23"/>
      <c r="J81" s="23"/>
      <c r="K81" s="24"/>
    </row>
    <row r="82" spans="1:11" x14ac:dyDescent="0.15">
      <c r="A82" s="43" t="s">
        <v>77</v>
      </c>
      <c r="B82" s="11">
        <v>10</v>
      </c>
      <c r="C82" s="11" t="s">
        <v>5</v>
      </c>
      <c r="D82" s="12"/>
      <c r="E82" s="13">
        <f t="shared" si="8"/>
        <v>0</v>
      </c>
      <c r="F82" s="13">
        <f t="shared" si="9"/>
        <v>0</v>
      </c>
      <c r="G82" s="13">
        <f t="shared" si="10"/>
        <v>0</v>
      </c>
      <c r="H82" s="22" t="s">
        <v>119</v>
      </c>
      <c r="I82" s="23"/>
      <c r="J82" s="23"/>
      <c r="K82" s="24"/>
    </row>
    <row r="83" spans="1:11" x14ac:dyDescent="0.15">
      <c r="A83" s="43" t="s">
        <v>78</v>
      </c>
      <c r="B83" s="11">
        <v>10</v>
      </c>
      <c r="C83" s="11" t="s">
        <v>5</v>
      </c>
      <c r="D83" s="12"/>
      <c r="E83" s="13">
        <f t="shared" si="8"/>
        <v>0</v>
      </c>
      <c r="F83" s="13">
        <f t="shared" si="9"/>
        <v>0</v>
      </c>
      <c r="G83" s="13">
        <f t="shared" si="10"/>
        <v>0</v>
      </c>
      <c r="H83" s="22" t="s">
        <v>119</v>
      </c>
      <c r="I83" s="23"/>
      <c r="J83" s="23"/>
      <c r="K83" s="24"/>
    </row>
    <row r="84" spans="1:11" x14ac:dyDescent="0.15">
      <c r="A84" s="43" t="s">
        <v>79</v>
      </c>
      <c r="B84" s="11">
        <v>5</v>
      </c>
      <c r="C84" s="11" t="s">
        <v>5</v>
      </c>
      <c r="D84" s="12"/>
      <c r="E84" s="13">
        <f t="shared" si="8"/>
        <v>0</v>
      </c>
      <c r="F84" s="13">
        <f t="shared" si="9"/>
        <v>0</v>
      </c>
      <c r="G84" s="13">
        <f t="shared" si="10"/>
        <v>0</v>
      </c>
      <c r="H84" s="22" t="s">
        <v>119</v>
      </c>
      <c r="I84" s="23"/>
      <c r="J84" s="23"/>
      <c r="K84" s="24"/>
    </row>
    <row r="85" spans="1:11" x14ac:dyDescent="0.15">
      <c r="A85" s="43" t="s">
        <v>69</v>
      </c>
      <c r="B85" s="11">
        <v>20</v>
      </c>
      <c r="C85" s="11" t="s">
        <v>5</v>
      </c>
      <c r="D85" s="12"/>
      <c r="E85" s="13">
        <f t="shared" si="8"/>
        <v>0</v>
      </c>
      <c r="F85" s="13">
        <f t="shared" si="9"/>
        <v>0</v>
      </c>
      <c r="G85" s="13">
        <f t="shared" si="10"/>
        <v>0</v>
      </c>
      <c r="H85" s="22" t="s">
        <v>119</v>
      </c>
      <c r="I85" s="23"/>
      <c r="J85" s="23"/>
      <c r="K85" s="24"/>
    </row>
    <row r="86" spans="1:11" x14ac:dyDescent="0.15">
      <c r="A86" s="3" t="s">
        <v>106</v>
      </c>
      <c r="B86" s="11">
        <v>3</v>
      </c>
      <c r="C86" s="11" t="s">
        <v>5</v>
      </c>
      <c r="D86" s="12"/>
      <c r="E86" s="13">
        <f t="shared" si="8"/>
        <v>0</v>
      </c>
      <c r="F86" s="13">
        <f t="shared" si="9"/>
        <v>0</v>
      </c>
      <c r="G86" s="13">
        <f t="shared" si="10"/>
        <v>0</v>
      </c>
      <c r="H86" s="22" t="s">
        <v>119</v>
      </c>
      <c r="I86" s="23"/>
      <c r="J86" s="23"/>
      <c r="K86" s="24"/>
    </row>
    <row r="87" spans="1:11" x14ac:dyDescent="0.15">
      <c r="A87" s="3" t="s">
        <v>107</v>
      </c>
      <c r="B87" s="11">
        <v>20</v>
      </c>
      <c r="C87" s="11" t="s">
        <v>5</v>
      </c>
      <c r="D87" s="12"/>
      <c r="E87" s="13">
        <f t="shared" si="8"/>
        <v>0</v>
      </c>
      <c r="F87" s="13">
        <f t="shared" si="9"/>
        <v>0</v>
      </c>
      <c r="G87" s="13">
        <f t="shared" si="10"/>
        <v>0</v>
      </c>
      <c r="H87" s="22" t="s">
        <v>119</v>
      </c>
      <c r="I87" s="23"/>
      <c r="J87" s="23"/>
      <c r="K87" s="24"/>
    </row>
    <row r="88" spans="1:11" x14ac:dyDescent="0.15">
      <c r="A88" s="3" t="s">
        <v>108</v>
      </c>
      <c r="B88" s="11">
        <v>10</v>
      </c>
      <c r="C88" s="11" t="s">
        <v>5</v>
      </c>
      <c r="D88" s="12"/>
      <c r="E88" s="13">
        <f t="shared" si="8"/>
        <v>0</v>
      </c>
      <c r="F88" s="13">
        <f t="shared" si="9"/>
        <v>0</v>
      </c>
      <c r="G88" s="13">
        <f t="shared" si="10"/>
        <v>0</v>
      </c>
      <c r="H88" s="22" t="s">
        <v>119</v>
      </c>
      <c r="I88" s="23"/>
      <c r="J88" s="23"/>
      <c r="K88" s="24"/>
    </row>
    <row r="89" spans="1:11" x14ac:dyDescent="0.15">
      <c r="A89" s="3" t="s">
        <v>109</v>
      </c>
      <c r="B89" s="11">
        <v>20</v>
      </c>
      <c r="C89" s="11" t="s">
        <v>5</v>
      </c>
      <c r="D89" s="12"/>
      <c r="E89" s="13">
        <f t="shared" si="8"/>
        <v>0</v>
      </c>
      <c r="F89" s="13">
        <f t="shared" si="9"/>
        <v>0</v>
      </c>
      <c r="G89" s="13">
        <f t="shared" si="10"/>
        <v>0</v>
      </c>
      <c r="H89" s="22" t="s">
        <v>119</v>
      </c>
      <c r="I89" s="23"/>
      <c r="J89" s="23"/>
      <c r="K89" s="24"/>
    </row>
    <row r="90" spans="1:11" ht="50.25" customHeight="1" thickBot="1" x14ac:dyDescent="0.2">
      <c r="A90" s="82" t="s">
        <v>115</v>
      </c>
      <c r="B90" s="83">
        <v>2000000</v>
      </c>
      <c r="C90" s="84" t="s">
        <v>120</v>
      </c>
      <c r="D90" s="85"/>
      <c r="E90" s="86">
        <f t="shared" si="8"/>
        <v>0</v>
      </c>
      <c r="F90" s="86">
        <f t="shared" si="9"/>
        <v>0</v>
      </c>
      <c r="G90" s="86">
        <f t="shared" si="10"/>
        <v>0</v>
      </c>
      <c r="H90" s="92" t="s">
        <v>116</v>
      </c>
      <c r="I90" s="94"/>
      <c r="J90" s="94"/>
      <c r="K90" s="96"/>
    </row>
    <row r="91" spans="1:11" ht="51" customHeight="1" thickBot="1" x14ac:dyDescent="0.2">
      <c r="A91" s="87" t="s">
        <v>73</v>
      </c>
      <c r="B91" s="88"/>
      <c r="C91" s="88"/>
      <c r="D91" s="89"/>
      <c r="E91" s="90">
        <f>SUM(E3:E90)</f>
        <v>0</v>
      </c>
      <c r="F91" s="90">
        <f t="shared" si="9"/>
        <v>0</v>
      </c>
      <c r="G91" s="91">
        <f t="shared" si="10"/>
        <v>0</v>
      </c>
      <c r="H91" s="93" t="s">
        <v>117</v>
      </c>
      <c r="I91" s="95">
        <f>SUM(I3:I69)</f>
        <v>0</v>
      </c>
      <c r="J91" s="95">
        <f>I91*0.21</f>
        <v>0</v>
      </c>
      <c r="K91" s="95">
        <f>I91+J91</f>
        <v>0</v>
      </c>
    </row>
    <row r="94" spans="1:11" ht="36.75" customHeight="1" x14ac:dyDescent="0.15">
      <c r="A94" s="5" t="s">
        <v>74</v>
      </c>
    </row>
  </sheetData>
  <mergeCells count="47">
    <mergeCell ref="A91:D91"/>
    <mergeCell ref="H90:K90"/>
    <mergeCell ref="M7:U7"/>
    <mergeCell ref="M34:O34"/>
    <mergeCell ref="M31:O31"/>
    <mergeCell ref="M32:O32"/>
    <mergeCell ref="M33:O33"/>
    <mergeCell ref="M30:P30"/>
    <mergeCell ref="R8:U8"/>
    <mergeCell ref="O15:Q15"/>
    <mergeCell ref="R15:U15"/>
    <mergeCell ref="P22:Q22"/>
    <mergeCell ref="P23:Q23"/>
    <mergeCell ref="R12:U12"/>
    <mergeCell ref="R13:U13"/>
    <mergeCell ref="R14:U14"/>
    <mergeCell ref="A1:H1"/>
    <mergeCell ref="P9:Q9"/>
    <mergeCell ref="P10:Q10"/>
    <mergeCell ref="P11:Q11"/>
    <mergeCell ref="P12:Q12"/>
    <mergeCell ref="P8:Q8"/>
    <mergeCell ref="R9:U9"/>
    <mergeCell ref="R10:U10"/>
    <mergeCell ref="R11:U11"/>
    <mergeCell ref="P14:Q14"/>
    <mergeCell ref="P13:Q13"/>
    <mergeCell ref="H70:K70"/>
    <mergeCell ref="H71:K71"/>
    <mergeCell ref="H72:K72"/>
    <mergeCell ref="H73:K73"/>
    <mergeCell ref="H74:K74"/>
    <mergeCell ref="H75:K75"/>
    <mergeCell ref="H76:K76"/>
    <mergeCell ref="H77:K77"/>
    <mergeCell ref="H78:K78"/>
    <mergeCell ref="H79:K79"/>
    <mergeCell ref="H80:K80"/>
    <mergeCell ref="H81:K81"/>
    <mergeCell ref="H82:K82"/>
    <mergeCell ref="H83:K83"/>
    <mergeCell ref="H84:K84"/>
    <mergeCell ref="H85:K85"/>
    <mergeCell ref="H86:K86"/>
    <mergeCell ref="H87:K87"/>
    <mergeCell ref="H88:K88"/>
    <mergeCell ref="H89:K89"/>
  </mergeCells>
  <phoneticPr fontId="6" type="noConversion"/>
  <pageMargins left="0.7" right="0.7" top="0.78740157499999996" bottom="0.78740157499999996" header="0.3" footer="0.3"/>
  <pageSetup paperSize="8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 vyplnění nabídkových cen</vt:lpstr>
      <vt:lpstr>'Vzor vyplnění nabídkových cen'!Oblast_tisku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Kopecká Michaela, Bc.</dc:creator>
  <cp:keywords/>
  <dc:description/>
  <cp:lastModifiedBy>Kopecká Michaela, Bc.</cp:lastModifiedBy>
  <cp:revision/>
  <cp:lastPrinted>2024-03-22T10:36:46Z</cp:lastPrinted>
  <dcterms:created xsi:type="dcterms:W3CDTF">2024-01-23T09:57:30Z</dcterms:created>
  <dcterms:modified xsi:type="dcterms:W3CDTF">2024-04-11T09:56:19Z</dcterms:modified>
  <cp:category/>
  <cp:contentStatus/>
</cp:coreProperties>
</file>